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8_{D25A94A0-9594-476D-A538-3258830BFA6A}" xr6:coauthVersionLast="47" xr6:coauthVersionMax="47" xr10:uidLastSave="{00000000-0000-0000-0000-000000000000}"/>
  <bookViews>
    <workbookView xWindow="28680" yWindow="-120" windowWidth="29040" windowHeight="18240" xr2:uid="{A2FA57AF-0A11-4B0A-90CE-57FB0DF9610B}"/>
  </bookViews>
  <sheets>
    <sheet name="SD_Mineralne oleje" sheetId="1" r:id="rId1"/>
    <sheet name="SD_Tabak" sheetId="2" r:id="rId2"/>
    <sheet name="SD_Lieh" sheetId="3" r:id="rId3"/>
    <sheet name="SD_Pivo" sheetId="4" r:id="rId4"/>
    <sheet name="SD_Vin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5" l="1"/>
  <c r="E123" i="5" s="1"/>
  <c r="D122" i="5"/>
  <c r="E122" i="5" s="1"/>
  <c r="D121" i="5"/>
  <c r="E121" i="5" s="1"/>
  <c r="D120" i="5"/>
  <c r="E120" i="5" s="1"/>
  <c r="E119" i="5"/>
  <c r="D119" i="5"/>
  <c r="E118" i="5"/>
  <c r="D118" i="5"/>
  <c r="E117" i="5"/>
  <c r="D117" i="5"/>
  <c r="E116" i="5"/>
  <c r="D116" i="5"/>
  <c r="D115" i="5"/>
  <c r="E115" i="5" s="1"/>
  <c r="D114" i="5"/>
  <c r="E114" i="5" s="1"/>
  <c r="D113" i="5"/>
  <c r="E113" i="5" s="1"/>
  <c r="D112" i="5"/>
  <c r="E112" i="5" s="1"/>
  <c r="E111" i="5"/>
  <c r="D111" i="5"/>
  <c r="E110" i="5"/>
  <c r="D110" i="5"/>
  <c r="E109" i="5"/>
  <c r="D109" i="5"/>
  <c r="E108" i="5"/>
  <c r="D108" i="5"/>
  <c r="D107" i="5"/>
  <c r="E107" i="5" s="1"/>
  <c r="D106" i="5"/>
  <c r="E106" i="5" s="1"/>
  <c r="D105" i="5"/>
  <c r="E105" i="5" s="1"/>
  <c r="D104" i="5"/>
  <c r="E104" i="5" s="1"/>
  <c r="E103" i="5"/>
  <c r="D103" i="5"/>
  <c r="E102" i="5"/>
  <c r="D102" i="5"/>
  <c r="E101" i="5"/>
  <c r="D101" i="5"/>
  <c r="E100" i="5"/>
  <c r="D100" i="5"/>
  <c r="D99" i="5"/>
  <c r="E99" i="5" s="1"/>
  <c r="D98" i="5"/>
  <c r="E98" i="5" s="1"/>
  <c r="D97" i="5"/>
  <c r="E97" i="5" s="1"/>
  <c r="D96" i="5"/>
  <c r="E96" i="5" s="1"/>
  <c r="E95" i="5"/>
  <c r="D95" i="5"/>
  <c r="E94" i="5"/>
  <c r="D94" i="5"/>
  <c r="E93" i="5"/>
  <c r="D93" i="5"/>
  <c r="E92" i="5"/>
  <c r="D92" i="5"/>
  <c r="D91" i="5"/>
  <c r="E91" i="5" s="1"/>
  <c r="D90" i="5"/>
  <c r="E90" i="5" s="1"/>
  <c r="D89" i="5"/>
  <c r="E89" i="5" s="1"/>
  <c r="D88" i="5"/>
  <c r="E88" i="5" s="1"/>
  <c r="E87" i="5"/>
  <c r="D87" i="5"/>
  <c r="E86" i="5"/>
  <c r="D86" i="5"/>
  <c r="E85" i="5"/>
  <c r="D85" i="5"/>
  <c r="E84" i="5"/>
  <c r="D84" i="5"/>
  <c r="D83" i="5"/>
  <c r="E83" i="5" s="1"/>
  <c r="D82" i="5"/>
  <c r="E82" i="5" s="1"/>
  <c r="D81" i="5"/>
  <c r="E81" i="5" s="1"/>
  <c r="D80" i="5"/>
  <c r="E80" i="5" s="1"/>
  <c r="E79" i="5"/>
  <c r="D79" i="5"/>
  <c r="E78" i="5"/>
  <c r="D78" i="5"/>
  <c r="E77" i="5"/>
  <c r="D77" i="5"/>
  <c r="E76" i="5"/>
  <c r="D76" i="5"/>
  <c r="D75" i="5"/>
  <c r="E75" i="5" s="1"/>
  <c r="D74" i="5"/>
  <c r="E74" i="5" s="1"/>
  <c r="D73" i="5"/>
  <c r="E73" i="5" s="1"/>
  <c r="D72" i="5"/>
  <c r="E72" i="5" s="1"/>
  <c r="E71" i="5"/>
  <c r="D71" i="5"/>
  <c r="E70" i="5"/>
  <c r="D70" i="5"/>
  <c r="E69" i="5"/>
  <c r="D69" i="5"/>
  <c r="E68" i="5"/>
  <c r="D68" i="5"/>
  <c r="D67" i="5"/>
  <c r="E67" i="5" s="1"/>
  <c r="D66" i="5"/>
  <c r="E66" i="5" s="1"/>
  <c r="D65" i="5"/>
  <c r="E65" i="5" s="1"/>
  <c r="D64" i="5"/>
  <c r="E64" i="5" s="1"/>
  <c r="E63" i="5"/>
  <c r="D63" i="5"/>
  <c r="E62" i="5"/>
  <c r="D62" i="5"/>
  <c r="E61" i="5"/>
  <c r="D61" i="5"/>
  <c r="E60" i="5"/>
  <c r="D60" i="5"/>
  <c r="D59" i="5"/>
  <c r="E59" i="5" s="1"/>
  <c r="D58" i="5"/>
  <c r="E58" i="5" s="1"/>
  <c r="D57" i="5"/>
  <c r="E57" i="5" s="1"/>
  <c r="D56" i="5"/>
  <c r="E56" i="5" s="1"/>
  <c r="E55" i="5"/>
  <c r="D55" i="5"/>
  <c r="E54" i="5"/>
  <c r="D54" i="5"/>
  <c r="E53" i="5"/>
  <c r="D53" i="5"/>
  <c r="E52" i="5"/>
  <c r="D52" i="5"/>
  <c r="D51" i="5"/>
  <c r="E51" i="5" s="1"/>
  <c r="D50" i="5"/>
  <c r="E50" i="5" s="1"/>
  <c r="D49" i="5"/>
  <c r="E49" i="5" s="1"/>
  <c r="D48" i="5"/>
  <c r="E48" i="5" s="1"/>
  <c r="E47" i="5"/>
  <c r="D47" i="5"/>
  <c r="E46" i="5"/>
  <c r="D46" i="5"/>
  <c r="E45" i="5"/>
  <c r="D45" i="5"/>
  <c r="D44" i="5"/>
  <c r="E44" i="5" s="1"/>
  <c r="D43" i="5"/>
  <c r="E43" i="5" s="1"/>
  <c r="D42" i="5"/>
  <c r="E42" i="5" s="1"/>
  <c r="D41" i="5"/>
  <c r="E41" i="5" s="1"/>
  <c r="D40" i="5"/>
  <c r="E40" i="5" s="1"/>
  <c r="E39" i="5"/>
  <c r="D39" i="5"/>
  <c r="E38" i="5"/>
  <c r="D38" i="5"/>
  <c r="E37" i="5"/>
  <c r="D37" i="5"/>
  <c r="D36" i="5"/>
  <c r="E36" i="5" s="1"/>
  <c r="D35" i="5"/>
  <c r="E35" i="5" s="1"/>
  <c r="D34" i="5"/>
  <c r="E34" i="5" s="1"/>
  <c r="D33" i="5"/>
  <c r="E33" i="5" s="1"/>
  <c r="D32" i="5"/>
  <c r="E32" i="5" s="1"/>
  <c r="E31" i="5"/>
  <c r="D31" i="5"/>
  <c r="E30" i="5"/>
  <c r="D30" i="5"/>
  <c r="E29" i="5"/>
  <c r="D29" i="5"/>
  <c r="D28" i="5"/>
  <c r="E28" i="5" s="1"/>
  <c r="D27" i="5"/>
  <c r="E27" i="5" s="1"/>
  <c r="D26" i="5"/>
  <c r="E26" i="5" s="1"/>
  <c r="D25" i="5"/>
  <c r="E25" i="5" s="1"/>
  <c r="D24" i="5"/>
  <c r="E24" i="5" s="1"/>
  <c r="E23" i="5"/>
  <c r="D23" i="5"/>
  <c r="E22" i="5"/>
  <c r="D22" i="5"/>
  <c r="E21" i="5"/>
  <c r="D21" i="5"/>
  <c r="E20" i="5"/>
  <c r="D20" i="5"/>
  <c r="D19" i="5"/>
  <c r="E19" i="5" s="1"/>
  <c r="D18" i="5"/>
  <c r="E18" i="5" s="1"/>
  <c r="D17" i="5"/>
  <c r="E17" i="5" s="1"/>
  <c r="D16" i="5"/>
  <c r="E16" i="5" s="1"/>
  <c r="E15" i="5"/>
  <c r="D15" i="5"/>
  <c r="E14" i="5"/>
  <c r="D14" i="5"/>
  <c r="E13" i="5"/>
  <c r="D13" i="5"/>
  <c r="D12" i="5"/>
  <c r="E12" i="5" s="1"/>
  <c r="D11" i="5"/>
  <c r="E11" i="5" s="1"/>
  <c r="D10" i="5"/>
  <c r="E10" i="5" s="1"/>
  <c r="D9" i="5"/>
  <c r="E9" i="5" s="1"/>
  <c r="D8" i="5"/>
  <c r="E8" i="5" s="1"/>
  <c r="E7" i="5"/>
  <c r="D7" i="5"/>
  <c r="E6" i="5"/>
  <c r="D6" i="5"/>
  <c r="E5" i="5"/>
  <c r="D5" i="5"/>
  <c r="D4" i="5"/>
  <c r="E4" i="5" s="1"/>
  <c r="E123" i="4"/>
  <c r="D123" i="4"/>
  <c r="E122" i="4"/>
  <c r="D122" i="4"/>
  <c r="E121" i="4"/>
  <c r="D121" i="4"/>
  <c r="D120" i="4"/>
  <c r="E120" i="4" s="1"/>
  <c r="D119" i="4"/>
  <c r="E119" i="4" s="1"/>
  <c r="D118" i="4"/>
  <c r="E118" i="4" s="1"/>
  <c r="D117" i="4"/>
  <c r="E117" i="4" s="1"/>
  <c r="E116" i="4"/>
  <c r="D116" i="4"/>
  <c r="E115" i="4"/>
  <c r="D115" i="4"/>
  <c r="E114" i="4"/>
  <c r="D114" i="4"/>
  <c r="E113" i="4"/>
  <c r="D113" i="4"/>
  <c r="D112" i="4"/>
  <c r="E112" i="4" s="1"/>
  <c r="D111" i="4"/>
  <c r="E111" i="4" s="1"/>
  <c r="D110" i="4"/>
  <c r="E110" i="4" s="1"/>
  <c r="E109" i="4"/>
  <c r="D109" i="4"/>
  <c r="E108" i="4"/>
  <c r="D108" i="4"/>
  <c r="E107" i="4"/>
  <c r="D107" i="4"/>
  <c r="E106" i="4"/>
  <c r="D106" i="4"/>
  <c r="E105" i="4"/>
  <c r="D105" i="4"/>
  <c r="D104" i="4"/>
  <c r="E104" i="4" s="1"/>
  <c r="D103" i="4"/>
  <c r="E103" i="4" s="1"/>
  <c r="D102" i="4"/>
  <c r="E102" i="4" s="1"/>
  <c r="E101" i="4"/>
  <c r="D101" i="4"/>
  <c r="E100" i="4"/>
  <c r="D100" i="4"/>
  <c r="E99" i="4"/>
  <c r="D99" i="4"/>
  <c r="E98" i="4"/>
  <c r="D98" i="4"/>
  <c r="D97" i="4"/>
  <c r="E97" i="4" s="1"/>
  <c r="D96" i="4"/>
  <c r="E96" i="4" s="1"/>
  <c r="D95" i="4"/>
  <c r="E95" i="4" s="1"/>
  <c r="D94" i="4"/>
  <c r="E94" i="4" s="1"/>
  <c r="E93" i="4"/>
  <c r="D93" i="4"/>
  <c r="E92" i="4"/>
  <c r="D92" i="4"/>
  <c r="E91" i="4"/>
  <c r="D91" i="4"/>
  <c r="E90" i="4"/>
  <c r="D90" i="4"/>
  <c r="D89" i="4"/>
  <c r="E89" i="4" s="1"/>
  <c r="D88" i="4"/>
  <c r="E88" i="4" s="1"/>
  <c r="D87" i="4"/>
  <c r="E87" i="4" s="1"/>
  <c r="D86" i="4"/>
  <c r="E86" i="4" s="1"/>
  <c r="E85" i="4"/>
  <c r="D85" i="4"/>
  <c r="E84" i="4"/>
  <c r="D84" i="4"/>
  <c r="E83" i="4"/>
  <c r="D83" i="4"/>
  <c r="E82" i="4"/>
  <c r="D82" i="4"/>
  <c r="D81" i="4"/>
  <c r="E81" i="4" s="1"/>
  <c r="D80" i="4"/>
  <c r="E80" i="4" s="1"/>
  <c r="D79" i="4"/>
  <c r="E79" i="4" s="1"/>
  <c r="D78" i="4"/>
  <c r="E78" i="4" s="1"/>
  <c r="E77" i="4"/>
  <c r="D77" i="4"/>
  <c r="E76" i="4"/>
  <c r="D76" i="4"/>
  <c r="E75" i="4"/>
  <c r="D75" i="4"/>
  <c r="E74" i="4"/>
  <c r="D74" i="4"/>
  <c r="D73" i="4"/>
  <c r="E73" i="4" s="1"/>
  <c r="D72" i="4"/>
  <c r="E72" i="4" s="1"/>
  <c r="D71" i="4"/>
  <c r="E71" i="4" s="1"/>
  <c r="D70" i="4"/>
  <c r="E70" i="4" s="1"/>
  <c r="E69" i="4"/>
  <c r="D69" i="4"/>
  <c r="E68" i="4"/>
  <c r="D68" i="4"/>
  <c r="E67" i="4"/>
  <c r="D67" i="4"/>
  <c r="E66" i="4"/>
  <c r="D66" i="4"/>
  <c r="D65" i="4"/>
  <c r="E65" i="4" s="1"/>
  <c r="D64" i="4"/>
  <c r="E64" i="4" s="1"/>
  <c r="D63" i="4"/>
  <c r="E63" i="4" s="1"/>
  <c r="D62" i="4"/>
  <c r="E62" i="4" s="1"/>
  <c r="E61" i="4"/>
  <c r="D61" i="4"/>
  <c r="E60" i="4"/>
  <c r="D60" i="4"/>
  <c r="E59" i="4"/>
  <c r="D59" i="4"/>
  <c r="E58" i="4"/>
  <c r="D58" i="4"/>
  <c r="D57" i="4"/>
  <c r="E57" i="4" s="1"/>
  <c r="D56" i="4"/>
  <c r="E56" i="4" s="1"/>
  <c r="D55" i="4"/>
  <c r="E55" i="4" s="1"/>
  <c r="D54" i="4"/>
  <c r="E54" i="4" s="1"/>
  <c r="D53" i="4"/>
  <c r="E53" i="4" s="1"/>
  <c r="E52" i="4"/>
  <c r="D52" i="4"/>
  <c r="E51" i="4"/>
  <c r="D51" i="4"/>
  <c r="E50" i="4"/>
  <c r="D50" i="4"/>
  <c r="D49" i="4"/>
  <c r="E49" i="4" s="1"/>
  <c r="D48" i="4"/>
  <c r="E48" i="4" s="1"/>
  <c r="D47" i="4"/>
  <c r="E47" i="4" s="1"/>
  <c r="D46" i="4"/>
  <c r="E46" i="4" s="1"/>
  <c r="D45" i="4"/>
  <c r="E45" i="4" s="1"/>
  <c r="E44" i="4"/>
  <c r="D44" i="4"/>
  <c r="E43" i="4"/>
  <c r="D43" i="4"/>
  <c r="E42" i="4"/>
  <c r="D42" i="4"/>
  <c r="D41" i="4"/>
  <c r="E41" i="4" s="1"/>
  <c r="D40" i="4"/>
  <c r="E40" i="4" s="1"/>
  <c r="D39" i="4"/>
  <c r="E39" i="4" s="1"/>
  <c r="D38" i="4"/>
  <c r="E38" i="4" s="1"/>
  <c r="D37" i="4"/>
  <c r="E37" i="4" s="1"/>
  <c r="E36" i="4"/>
  <c r="D36" i="4"/>
  <c r="E35" i="4"/>
  <c r="D35" i="4"/>
  <c r="E34" i="4"/>
  <c r="D34" i="4"/>
  <c r="D33" i="4"/>
  <c r="E33" i="4" s="1"/>
  <c r="D32" i="4"/>
  <c r="E32" i="4" s="1"/>
  <c r="D31" i="4"/>
  <c r="E31" i="4" s="1"/>
  <c r="D30" i="4"/>
  <c r="E30" i="4" s="1"/>
  <c r="D29" i="4"/>
  <c r="E29" i="4" s="1"/>
  <c r="E28" i="4"/>
  <c r="D28" i="4"/>
  <c r="E27" i="4"/>
  <c r="D27" i="4"/>
  <c r="E26" i="4"/>
  <c r="D26" i="4"/>
  <c r="D25" i="4"/>
  <c r="E25" i="4" s="1"/>
  <c r="D24" i="4"/>
  <c r="E24" i="4" s="1"/>
  <c r="D23" i="4"/>
  <c r="E23" i="4" s="1"/>
  <c r="D22" i="4"/>
  <c r="E22" i="4" s="1"/>
  <c r="D21" i="4"/>
  <c r="E21" i="4" s="1"/>
  <c r="E20" i="4"/>
  <c r="D20" i="4"/>
  <c r="E19" i="4"/>
  <c r="D19" i="4"/>
  <c r="E18" i="4"/>
  <c r="D18" i="4"/>
  <c r="D17" i="4"/>
  <c r="E17" i="4" s="1"/>
  <c r="D16" i="4"/>
  <c r="E16" i="4" s="1"/>
  <c r="D15" i="4"/>
  <c r="E15" i="4" s="1"/>
  <c r="D14" i="4"/>
  <c r="E14" i="4" s="1"/>
  <c r="D13" i="4"/>
  <c r="E13" i="4" s="1"/>
  <c r="E12" i="4"/>
  <c r="D12" i="4"/>
  <c r="E11" i="4"/>
  <c r="D11" i="4"/>
  <c r="E10" i="4"/>
  <c r="D10" i="4"/>
  <c r="D9" i="4"/>
  <c r="E9" i="4" s="1"/>
  <c r="D8" i="4"/>
  <c r="E8" i="4" s="1"/>
  <c r="D7" i="4"/>
  <c r="E7" i="4" s="1"/>
  <c r="D6" i="4"/>
  <c r="E6" i="4" s="1"/>
  <c r="D5" i="4"/>
  <c r="E5" i="4" s="1"/>
  <c r="E4" i="4"/>
  <c r="D4" i="4"/>
  <c r="F123" i="3"/>
  <c r="G123" i="3" s="1"/>
  <c r="D123" i="3"/>
  <c r="G122" i="3"/>
  <c r="F122" i="3"/>
  <c r="D122" i="3"/>
  <c r="F121" i="3"/>
  <c r="G121" i="3" s="1"/>
  <c r="D121" i="3"/>
  <c r="G120" i="3"/>
  <c r="F120" i="3"/>
  <c r="D120" i="3"/>
  <c r="F119" i="3"/>
  <c r="G119" i="3" s="1"/>
  <c r="D119" i="3"/>
  <c r="G118" i="3"/>
  <c r="F118" i="3"/>
  <c r="D118" i="3"/>
  <c r="F117" i="3"/>
  <c r="G117" i="3" s="1"/>
  <c r="D117" i="3"/>
  <c r="G116" i="3"/>
  <c r="F116" i="3"/>
  <c r="D116" i="3"/>
  <c r="F115" i="3"/>
  <c r="G115" i="3" s="1"/>
  <c r="D115" i="3"/>
  <c r="G114" i="3"/>
  <c r="F114" i="3"/>
  <c r="D114" i="3"/>
  <c r="F113" i="3"/>
  <c r="G113" i="3" s="1"/>
  <c r="D113" i="3"/>
  <c r="G112" i="3"/>
  <c r="F112" i="3"/>
  <c r="D112" i="3"/>
  <c r="F111" i="3"/>
  <c r="G111" i="3" s="1"/>
  <c r="D111" i="3"/>
  <c r="G110" i="3"/>
  <c r="F110" i="3"/>
  <c r="D110" i="3"/>
  <c r="F109" i="3"/>
  <c r="G109" i="3" s="1"/>
  <c r="D109" i="3"/>
  <c r="G108" i="3"/>
  <c r="F108" i="3"/>
  <c r="D108" i="3"/>
  <c r="F107" i="3"/>
  <c r="G107" i="3" s="1"/>
  <c r="D107" i="3"/>
  <c r="G106" i="3"/>
  <c r="F106" i="3"/>
  <c r="D106" i="3"/>
  <c r="F105" i="3"/>
  <c r="G105" i="3" s="1"/>
  <c r="D105" i="3"/>
  <c r="G104" i="3"/>
  <c r="F104" i="3"/>
  <c r="D104" i="3"/>
  <c r="F103" i="3"/>
  <c r="G103" i="3" s="1"/>
  <c r="D103" i="3"/>
  <c r="G102" i="3"/>
  <c r="F102" i="3"/>
  <c r="D102" i="3"/>
  <c r="F101" i="3"/>
  <c r="G101" i="3" s="1"/>
  <c r="D101" i="3"/>
  <c r="G100" i="3"/>
  <c r="F100" i="3"/>
  <c r="D100" i="3"/>
  <c r="F99" i="3"/>
  <c r="G99" i="3" s="1"/>
  <c r="D99" i="3"/>
  <c r="G98" i="3"/>
  <c r="F98" i="3"/>
  <c r="D98" i="3"/>
  <c r="F97" i="3"/>
  <c r="G97" i="3" s="1"/>
  <c r="D97" i="3"/>
  <c r="G96" i="3"/>
  <c r="F96" i="3"/>
  <c r="D96" i="3"/>
  <c r="F95" i="3"/>
  <c r="G95" i="3" s="1"/>
  <c r="D95" i="3"/>
  <c r="G94" i="3"/>
  <c r="F94" i="3"/>
  <c r="D94" i="3"/>
  <c r="F93" i="3"/>
  <c r="G93" i="3" s="1"/>
  <c r="D93" i="3"/>
  <c r="G92" i="3"/>
  <c r="F92" i="3"/>
  <c r="D92" i="3"/>
  <c r="F91" i="3"/>
  <c r="G91" i="3" s="1"/>
  <c r="D91" i="3"/>
  <c r="G90" i="3"/>
  <c r="F90" i="3"/>
  <c r="D90" i="3"/>
  <c r="F89" i="3"/>
  <c r="G89" i="3" s="1"/>
  <c r="D89" i="3"/>
  <c r="G88" i="3"/>
  <c r="F88" i="3"/>
  <c r="D88" i="3"/>
  <c r="F87" i="3"/>
  <c r="G87" i="3" s="1"/>
  <c r="D87" i="3"/>
  <c r="G86" i="3"/>
  <c r="F86" i="3"/>
  <c r="D86" i="3"/>
  <c r="F85" i="3"/>
  <c r="G85" i="3" s="1"/>
  <c r="D85" i="3"/>
  <c r="G84" i="3"/>
  <c r="F84" i="3"/>
  <c r="D84" i="3"/>
  <c r="F83" i="3"/>
  <c r="G83" i="3" s="1"/>
  <c r="D83" i="3"/>
  <c r="G82" i="3"/>
  <c r="F82" i="3"/>
  <c r="D82" i="3"/>
  <c r="F81" i="3"/>
  <c r="G81" i="3" s="1"/>
  <c r="D81" i="3"/>
  <c r="G80" i="3"/>
  <c r="F80" i="3"/>
  <c r="D80" i="3"/>
  <c r="F79" i="3"/>
  <c r="G79" i="3" s="1"/>
  <c r="D79" i="3"/>
  <c r="G78" i="3"/>
  <c r="F78" i="3"/>
  <c r="D78" i="3"/>
  <c r="F77" i="3"/>
  <c r="G77" i="3" s="1"/>
  <c r="D77" i="3"/>
  <c r="G76" i="3"/>
  <c r="F76" i="3"/>
  <c r="D76" i="3"/>
  <c r="F75" i="3"/>
  <c r="G75" i="3" s="1"/>
  <c r="D75" i="3"/>
  <c r="G74" i="3"/>
  <c r="F74" i="3"/>
  <c r="D74" i="3"/>
  <c r="F73" i="3"/>
  <c r="G73" i="3" s="1"/>
  <c r="D73" i="3"/>
  <c r="G72" i="3"/>
  <c r="F72" i="3"/>
  <c r="D72" i="3"/>
  <c r="F71" i="3"/>
  <c r="G71" i="3" s="1"/>
  <c r="D71" i="3"/>
  <c r="G70" i="3"/>
  <c r="F70" i="3"/>
  <c r="D70" i="3"/>
  <c r="F69" i="3"/>
  <c r="G69" i="3" s="1"/>
  <c r="D69" i="3"/>
  <c r="G68" i="3"/>
  <c r="F68" i="3"/>
  <c r="D68" i="3"/>
  <c r="F67" i="3"/>
  <c r="G67" i="3" s="1"/>
  <c r="D67" i="3"/>
  <c r="G66" i="3"/>
  <c r="F66" i="3"/>
  <c r="D66" i="3"/>
  <c r="F65" i="3"/>
  <c r="G65" i="3" s="1"/>
  <c r="D65" i="3"/>
  <c r="G64" i="3"/>
  <c r="F64" i="3"/>
  <c r="D64" i="3"/>
  <c r="F63" i="3"/>
  <c r="G63" i="3" s="1"/>
  <c r="D63" i="3"/>
  <c r="G62" i="3"/>
  <c r="F62" i="3"/>
  <c r="D62" i="3"/>
  <c r="F61" i="3"/>
  <c r="G61" i="3" s="1"/>
  <c r="D61" i="3"/>
  <c r="G60" i="3"/>
  <c r="F60" i="3"/>
  <c r="D60" i="3"/>
  <c r="F59" i="3"/>
  <c r="G59" i="3" s="1"/>
  <c r="D59" i="3"/>
  <c r="G58" i="3"/>
  <c r="F58" i="3"/>
  <c r="D58" i="3"/>
  <c r="F57" i="3"/>
  <c r="G57" i="3" s="1"/>
  <c r="D57" i="3"/>
  <c r="G56" i="3"/>
  <c r="F56" i="3"/>
  <c r="D56" i="3"/>
  <c r="F55" i="3"/>
  <c r="G55" i="3" s="1"/>
  <c r="D55" i="3"/>
  <c r="G54" i="3"/>
  <c r="F54" i="3"/>
  <c r="D54" i="3"/>
  <c r="F53" i="3"/>
  <c r="G53" i="3" s="1"/>
  <c r="D53" i="3"/>
  <c r="G52" i="3"/>
  <c r="F52" i="3"/>
  <c r="D52" i="3"/>
  <c r="F51" i="3"/>
  <c r="G51" i="3" s="1"/>
  <c r="D51" i="3"/>
  <c r="G50" i="3"/>
  <c r="F50" i="3"/>
  <c r="D50" i="3"/>
  <c r="F49" i="3"/>
  <c r="G49" i="3" s="1"/>
  <c r="D49" i="3"/>
  <c r="G48" i="3"/>
  <c r="F48" i="3"/>
  <c r="D48" i="3"/>
  <c r="F47" i="3"/>
  <c r="G47" i="3" s="1"/>
  <c r="D47" i="3"/>
  <c r="G46" i="3"/>
  <c r="F46" i="3"/>
  <c r="D46" i="3"/>
  <c r="F45" i="3"/>
  <c r="G45" i="3" s="1"/>
  <c r="D45" i="3"/>
  <c r="G44" i="3"/>
  <c r="F44" i="3"/>
  <c r="D44" i="3"/>
  <c r="F43" i="3"/>
  <c r="G43" i="3" s="1"/>
  <c r="D43" i="3"/>
  <c r="G42" i="3"/>
  <c r="F42" i="3"/>
  <c r="D42" i="3"/>
  <c r="F41" i="3"/>
  <c r="G41" i="3" s="1"/>
  <c r="D41" i="3"/>
  <c r="G40" i="3"/>
  <c r="F40" i="3"/>
  <c r="D40" i="3"/>
  <c r="F39" i="3"/>
  <c r="G39" i="3" s="1"/>
  <c r="D39" i="3"/>
  <c r="G38" i="3"/>
  <c r="F38" i="3"/>
  <c r="D38" i="3"/>
  <c r="F37" i="3"/>
  <c r="G37" i="3" s="1"/>
  <c r="D37" i="3"/>
  <c r="G36" i="3"/>
  <c r="F36" i="3"/>
  <c r="D36" i="3"/>
  <c r="F35" i="3"/>
  <c r="G35" i="3" s="1"/>
  <c r="D35" i="3"/>
  <c r="G34" i="3"/>
  <c r="F34" i="3"/>
  <c r="D34" i="3"/>
  <c r="F33" i="3"/>
  <c r="G33" i="3" s="1"/>
  <c r="D33" i="3"/>
  <c r="G32" i="3"/>
  <c r="F32" i="3"/>
  <c r="D32" i="3"/>
  <c r="F31" i="3"/>
  <c r="G31" i="3" s="1"/>
  <c r="D31" i="3"/>
  <c r="G30" i="3"/>
  <c r="F30" i="3"/>
  <c r="D30" i="3"/>
  <c r="F29" i="3"/>
  <c r="G29" i="3" s="1"/>
  <c r="D29" i="3"/>
  <c r="G28" i="3"/>
  <c r="F28" i="3"/>
  <c r="D28" i="3"/>
  <c r="F27" i="3"/>
  <c r="G27" i="3" s="1"/>
  <c r="D27" i="3"/>
  <c r="G26" i="3"/>
  <c r="F26" i="3"/>
  <c r="D26" i="3"/>
  <c r="F25" i="3"/>
  <c r="G25" i="3" s="1"/>
  <c r="D25" i="3"/>
  <c r="G24" i="3"/>
  <c r="F24" i="3"/>
  <c r="D24" i="3"/>
  <c r="F23" i="3"/>
  <c r="G23" i="3" s="1"/>
  <c r="D23" i="3"/>
  <c r="G22" i="3"/>
  <c r="F22" i="3"/>
  <c r="D22" i="3"/>
  <c r="F21" i="3"/>
  <c r="G21" i="3" s="1"/>
  <c r="D21" i="3"/>
  <c r="G20" i="3"/>
  <c r="F20" i="3"/>
  <c r="D20" i="3"/>
  <c r="F19" i="3"/>
  <c r="G19" i="3" s="1"/>
  <c r="D19" i="3"/>
  <c r="G18" i="3"/>
  <c r="F18" i="3"/>
  <c r="D18" i="3"/>
  <c r="F17" i="3"/>
  <c r="G17" i="3" s="1"/>
  <c r="D17" i="3"/>
  <c r="G16" i="3"/>
  <c r="F16" i="3"/>
  <c r="D16" i="3"/>
  <c r="F15" i="3"/>
  <c r="G15" i="3" s="1"/>
  <c r="D15" i="3"/>
  <c r="G14" i="3"/>
  <c r="F14" i="3"/>
  <c r="D14" i="3"/>
  <c r="F13" i="3"/>
  <c r="G13" i="3" s="1"/>
  <c r="D13" i="3"/>
  <c r="G12" i="3"/>
  <c r="F12" i="3"/>
  <c r="D12" i="3"/>
  <c r="F11" i="3"/>
  <c r="G11" i="3" s="1"/>
  <c r="D11" i="3"/>
  <c r="G10" i="3"/>
  <c r="F10" i="3"/>
  <c r="D10" i="3"/>
  <c r="F9" i="3"/>
  <c r="G9" i="3" s="1"/>
  <c r="D9" i="3"/>
  <c r="G8" i="3"/>
  <c r="F8" i="3"/>
  <c r="D8" i="3"/>
  <c r="F7" i="3"/>
  <c r="G7" i="3" s="1"/>
  <c r="D7" i="3"/>
  <c r="G6" i="3"/>
  <c r="F6" i="3"/>
  <c r="D6" i="3"/>
  <c r="F5" i="3"/>
  <c r="G5" i="3" s="1"/>
  <c r="D5" i="3"/>
  <c r="G4" i="3"/>
  <c r="F4" i="3"/>
  <c r="D4" i="3"/>
  <c r="G123" i="2"/>
  <c r="D123" i="2"/>
  <c r="G122" i="2"/>
  <c r="D122" i="2"/>
  <c r="G121" i="2"/>
  <c r="D121" i="2"/>
  <c r="G120" i="2"/>
  <c r="D120" i="2"/>
  <c r="G119" i="2"/>
  <c r="D119" i="2"/>
  <c r="G118" i="2"/>
  <c r="D118" i="2"/>
  <c r="G117" i="2"/>
  <c r="D117" i="2"/>
  <c r="G116" i="2"/>
  <c r="D116" i="2"/>
  <c r="G115" i="2"/>
  <c r="D115" i="2"/>
  <c r="G114" i="2"/>
  <c r="D114" i="2"/>
  <c r="G113" i="2"/>
  <c r="D113" i="2"/>
  <c r="G112" i="2"/>
  <c r="D112" i="2"/>
  <c r="G111" i="2"/>
  <c r="D111" i="2"/>
  <c r="G110" i="2"/>
  <c r="D110" i="2"/>
  <c r="G109" i="2"/>
  <c r="D109" i="2"/>
  <c r="G108" i="2"/>
  <c r="D108" i="2"/>
  <c r="G107" i="2"/>
  <c r="D107" i="2"/>
  <c r="G106" i="2"/>
  <c r="D106" i="2"/>
  <c r="G105" i="2"/>
  <c r="D105" i="2"/>
  <c r="G104" i="2"/>
  <c r="D104" i="2"/>
  <c r="G103" i="2"/>
  <c r="D103" i="2"/>
  <c r="G102" i="2"/>
  <c r="D102" i="2"/>
  <c r="G101" i="2"/>
  <c r="D101" i="2"/>
  <c r="G100" i="2"/>
  <c r="D100" i="2"/>
  <c r="G99" i="2"/>
  <c r="D99" i="2"/>
  <c r="G98" i="2"/>
  <c r="D98" i="2"/>
  <c r="G97" i="2"/>
  <c r="D97" i="2"/>
  <c r="G96" i="2"/>
  <c r="D96" i="2"/>
  <c r="G95" i="2"/>
  <c r="D95" i="2"/>
  <c r="G94" i="2"/>
  <c r="D94" i="2"/>
  <c r="G93" i="2"/>
  <c r="D93" i="2"/>
  <c r="G92" i="2"/>
  <c r="D92" i="2"/>
  <c r="G91" i="2"/>
  <c r="D91" i="2"/>
  <c r="G90" i="2"/>
  <c r="D90" i="2"/>
  <c r="G89" i="2"/>
  <c r="D89" i="2"/>
  <c r="G88" i="2"/>
  <c r="D88" i="2"/>
  <c r="G87" i="2"/>
  <c r="D87" i="2"/>
  <c r="G86" i="2"/>
  <c r="D86" i="2"/>
  <c r="G85" i="2"/>
  <c r="D85" i="2"/>
  <c r="G84" i="2"/>
  <c r="D84" i="2"/>
  <c r="G83" i="2"/>
  <c r="D83" i="2"/>
  <c r="G82" i="2"/>
  <c r="D82" i="2"/>
  <c r="G81" i="2"/>
  <c r="D81" i="2"/>
  <c r="G80" i="2"/>
  <c r="D80" i="2"/>
  <c r="G79" i="2"/>
  <c r="D79" i="2"/>
  <c r="G78" i="2"/>
  <c r="D78" i="2"/>
  <c r="G77" i="2"/>
  <c r="D77" i="2"/>
  <c r="G76" i="2"/>
  <c r="D76" i="2"/>
  <c r="G75" i="2"/>
  <c r="D75" i="2"/>
  <c r="G74" i="2"/>
  <c r="D74" i="2"/>
  <c r="G73" i="2"/>
  <c r="D73" i="2"/>
  <c r="G72" i="2"/>
  <c r="D72" i="2"/>
  <c r="G71" i="2"/>
  <c r="D71" i="2"/>
  <c r="G70" i="2"/>
  <c r="D70" i="2"/>
  <c r="G69" i="2"/>
  <c r="D69" i="2"/>
  <c r="G68" i="2"/>
  <c r="D68" i="2"/>
  <c r="G67" i="2"/>
  <c r="D67" i="2"/>
  <c r="G66" i="2"/>
  <c r="D66" i="2"/>
  <c r="G65" i="2"/>
  <c r="D65" i="2"/>
  <c r="G64" i="2"/>
  <c r="D64" i="2"/>
  <c r="G63" i="2"/>
  <c r="D63" i="2"/>
  <c r="G62" i="2"/>
  <c r="D62" i="2"/>
  <c r="G61" i="2"/>
  <c r="D61" i="2"/>
  <c r="G60" i="2"/>
  <c r="D60" i="2"/>
  <c r="G59" i="2"/>
  <c r="D59" i="2"/>
  <c r="G58" i="2"/>
  <c r="D58" i="2"/>
  <c r="G57" i="2"/>
  <c r="D57" i="2"/>
  <c r="G56" i="2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G44" i="2"/>
  <c r="D44" i="2"/>
  <c r="G43" i="2"/>
  <c r="D43" i="2"/>
  <c r="G42" i="2"/>
  <c r="D42" i="2"/>
  <c r="G41" i="2"/>
  <c r="D41" i="2"/>
  <c r="G40" i="2"/>
  <c r="D40" i="2"/>
  <c r="G39" i="2"/>
  <c r="D39" i="2"/>
  <c r="G38" i="2"/>
  <c r="D38" i="2"/>
  <c r="G37" i="2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<sst xmlns="http://schemas.openxmlformats.org/spreadsheetml/2006/main" count="640" uniqueCount="134">
  <si>
    <t>SD z minerálnych olejov</t>
  </si>
  <si>
    <t>Výnos dane v ESA2010  (v tis. eur)</t>
  </si>
  <si>
    <t>Báza (HDP, s.c.)</t>
  </si>
  <si>
    <t>EDS (%)</t>
  </si>
  <si>
    <t>Sezónne neočistené</t>
  </si>
  <si>
    <t>Sezónne očistené</t>
  </si>
  <si>
    <t>1. štvrťrok 1995</t>
  </si>
  <si>
    <t>2. štvrtrok 1995</t>
  </si>
  <si>
    <t>3. štvrťrok 1995</t>
  </si>
  <si>
    <t>4. štvrťrok 1995</t>
  </si>
  <si>
    <t>1. štvrťrok 1996</t>
  </si>
  <si>
    <t>2. štvrťrok 1996</t>
  </si>
  <si>
    <t>3. štvrťrok 1996</t>
  </si>
  <si>
    <t>4. štvrťrok 1996</t>
  </si>
  <si>
    <t>1. štvrťrok 1997</t>
  </si>
  <si>
    <t>2. štvrťrok 1997</t>
  </si>
  <si>
    <t>3. štvrťrok 1997</t>
  </si>
  <si>
    <t>4. štvrťrok 1997</t>
  </si>
  <si>
    <t>1. štvrťrok 1998</t>
  </si>
  <si>
    <t>2. štvrťrok 1998</t>
  </si>
  <si>
    <t>3. štvrťrok 1998</t>
  </si>
  <si>
    <t>4. štvrťrok 1998</t>
  </si>
  <si>
    <t>1. štvrťrok 1999</t>
  </si>
  <si>
    <t>2. štvrťrok 1999</t>
  </si>
  <si>
    <t>3. štvrťrok 1999</t>
  </si>
  <si>
    <t>4. štvrťrok 1999</t>
  </si>
  <si>
    <t>1. štvrťrok 2000</t>
  </si>
  <si>
    <t>2. štvrťrok 2000</t>
  </si>
  <si>
    <t>3. štvrťrok 2000</t>
  </si>
  <si>
    <t>4. štvrťrok 2000</t>
  </si>
  <si>
    <t>1. štvrťrok 2001</t>
  </si>
  <si>
    <t>2. štvrťrok 2001</t>
  </si>
  <si>
    <t>3. štvrťrok 2001</t>
  </si>
  <si>
    <t>4. štvrťrok 2001</t>
  </si>
  <si>
    <t>1. štvrťrok 2002</t>
  </si>
  <si>
    <t>2. štvrťrok 2002</t>
  </si>
  <si>
    <t>3. štvrťrok 2002</t>
  </si>
  <si>
    <t>4. štvrťrok 2002</t>
  </si>
  <si>
    <t>1. štvrťrok 2003</t>
  </si>
  <si>
    <t>2. štvrťrok 2003</t>
  </si>
  <si>
    <t>3. štvrťrok 2003</t>
  </si>
  <si>
    <t>4. štvrťrok 2003</t>
  </si>
  <si>
    <t>1. štvrťrok 2004</t>
  </si>
  <si>
    <t>2. štvrťrok 2004</t>
  </si>
  <si>
    <t>3. štvrťrok 2004</t>
  </si>
  <si>
    <t>4. štvrťrok 2004</t>
  </si>
  <si>
    <t>1. štvrťrok 2005</t>
  </si>
  <si>
    <t>2. štvrťrok 2005</t>
  </si>
  <si>
    <t>3. štvrťrok 2005</t>
  </si>
  <si>
    <t>4. štvrťrok 2005</t>
  </si>
  <si>
    <t>1. štvrťrok 2006</t>
  </si>
  <si>
    <t>2. štvrťrok 2006</t>
  </si>
  <si>
    <t>3. štvrťrok 2006</t>
  </si>
  <si>
    <t>4. štvrťrok 2006</t>
  </si>
  <si>
    <t>1. štvrťrok 2007</t>
  </si>
  <si>
    <t>2. štvrťrok 2007</t>
  </si>
  <si>
    <t>3. štvrťrok 2007</t>
  </si>
  <si>
    <t>4. štvrťrok 2007</t>
  </si>
  <si>
    <t>1. štvrťrok 2008</t>
  </si>
  <si>
    <t>2. štvrťrok 2008</t>
  </si>
  <si>
    <t>3. štvrťrok 2008</t>
  </si>
  <si>
    <t>4. štvrťrok 2008</t>
  </si>
  <si>
    <t>1. štvrťrok 2009</t>
  </si>
  <si>
    <t>2. štvrťrok 2009</t>
  </si>
  <si>
    <t>3. štvrťrok 2009</t>
  </si>
  <si>
    <t>4. štvrťrok 2009</t>
  </si>
  <si>
    <t>1. štvrťrok 2010</t>
  </si>
  <si>
    <t>2. štvrťrok 2010</t>
  </si>
  <si>
    <t>3. štvrťrok 2010</t>
  </si>
  <si>
    <t>4. štvrťrok 2010</t>
  </si>
  <si>
    <t>1. štvrťrok 2011</t>
  </si>
  <si>
    <t>2. štvrťrok 2011</t>
  </si>
  <si>
    <t>3. štvrťrok 2011</t>
  </si>
  <si>
    <t>4. štvrťrok 2011</t>
  </si>
  <si>
    <t>1. štvrťrok 2012</t>
  </si>
  <si>
    <t>2. štvrťrok 2012</t>
  </si>
  <si>
    <t>3. štvrťrok 2012</t>
  </si>
  <si>
    <t>4. štvrťrok 2012</t>
  </si>
  <si>
    <t>1. štvrťrok 2013</t>
  </si>
  <si>
    <t>2. štvrťrok 2013</t>
  </si>
  <si>
    <t>3. štvrťrok 2013</t>
  </si>
  <si>
    <t>4. štvrťrok 2013</t>
  </si>
  <si>
    <t>1. štvrťrok 2014</t>
  </si>
  <si>
    <t>2. štvrťrok 2014</t>
  </si>
  <si>
    <t>3. štvrťrok 2014</t>
  </si>
  <si>
    <t>4. štvrťrok 2014</t>
  </si>
  <si>
    <t>1. štvrťrok 2015</t>
  </si>
  <si>
    <t>2. štvrťrok 2015</t>
  </si>
  <si>
    <t>3. štvrťrok 2015</t>
  </si>
  <si>
    <t>4. štvrťrok 2015</t>
  </si>
  <si>
    <t>1. štvrťrok 2016</t>
  </si>
  <si>
    <t>2. štvrťrok 2016</t>
  </si>
  <si>
    <t>3. štvrťrok 2016</t>
  </si>
  <si>
    <t>4. štvrťrok 2016</t>
  </si>
  <si>
    <t>1. štvrťrok 2017</t>
  </si>
  <si>
    <t>2. štvrťrok 2017</t>
  </si>
  <si>
    <t>3. štvrťrok 2017</t>
  </si>
  <si>
    <t>4. štvrťrok 2017</t>
  </si>
  <si>
    <t>1. štvrťrok 2018</t>
  </si>
  <si>
    <t>2. štvrťrok 2018</t>
  </si>
  <si>
    <t>3. štvrťrok 2018</t>
  </si>
  <si>
    <t>4. štvrťrok 2018</t>
  </si>
  <si>
    <t>1. štvrťrok 2019</t>
  </si>
  <si>
    <t>2. štvrťrok 2019</t>
  </si>
  <si>
    <t>3. štvrťrok 2019</t>
  </si>
  <si>
    <t>4. štvrťrok 2019</t>
  </si>
  <si>
    <t>1. štvrťrok 2020</t>
  </si>
  <si>
    <t>2. štvrťrok 2020</t>
  </si>
  <si>
    <t>3. štvrťrok 2020</t>
  </si>
  <si>
    <t>4. štvrťrok 2020</t>
  </si>
  <si>
    <t>1. štvrťrok 2021</t>
  </si>
  <si>
    <t>2. štvrťrok 2021</t>
  </si>
  <si>
    <t>3. štvrťrok 2021</t>
  </si>
  <si>
    <t>4. štvrťrok 2021</t>
  </si>
  <si>
    <t>1. štvrťrok 2022</t>
  </si>
  <si>
    <t>2. štvrťrok 2022</t>
  </si>
  <si>
    <t>3. štvrťrok 2022</t>
  </si>
  <si>
    <t>4. štvrťrok 2022</t>
  </si>
  <si>
    <t>1. štvrťrok 2023</t>
  </si>
  <si>
    <t>2. štvrťrok 2023</t>
  </si>
  <si>
    <t>3. štvrťrok 2023</t>
  </si>
  <si>
    <t>4. štvrťrok 2023</t>
  </si>
  <si>
    <t>1. štvrťrok 2024</t>
  </si>
  <si>
    <t>2. štvrťrok 2024</t>
  </si>
  <si>
    <t>3. štvrťrok 2024</t>
  </si>
  <si>
    <t>4. štvrťrok 2024</t>
  </si>
  <si>
    <t>SD z tabaku a tabakových výrobkov</t>
  </si>
  <si>
    <t>Vplyv predzásobenia</t>
  </si>
  <si>
    <t>Upravené, sezónne neočistené</t>
  </si>
  <si>
    <t>Upravené, sezónne očistené</t>
  </si>
  <si>
    <t>Báza (KSD, s.c.)</t>
  </si>
  <si>
    <t>SD z liehu</t>
  </si>
  <si>
    <t>SD z piva</t>
  </si>
  <si>
    <t>SD z vína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</si>
</sst>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"/>
    <numFmt numFmtId="165" formatCode="0.0000%"/>
    <numFmt numFmtId="166" formatCode="0.0000"/>
    <numFmt numFmtId="167" formatCode="#,##0.0000"/>
    <numFmt numFmtId="168" formatCode="0.000%"/>
    <numFmt numFmtId="169" formatCode="#,##0.000"/>
    <numFmt numFmtId="170" formatCode="0.000"/>
  </numFmts>
  <fonts count="8" x14ac:knownFonts="1">
    <font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theme="4"/>
      <name val="Aptos Display"/>
      <family val="2"/>
      <charset val="238"/>
      <scheme val="major"/>
    </font>
    <font>
      <sz val="11"/>
      <color indexed="8"/>
      <name val="Aptos Display"/>
      <family val="2"/>
      <charset val="238"/>
      <scheme val="major"/>
    </font>
    <font>
      <b/>
      <sz val="10"/>
      <color indexed="8"/>
      <name val="Aptos Display"/>
      <family val="2"/>
      <charset val="238"/>
      <scheme val="major"/>
    </font>
    <font>
      <sz val="10"/>
      <color indexed="8"/>
      <name val="Aptos Display"/>
      <family val="2"/>
      <charset val="238"/>
      <scheme val="major"/>
    </font>
    <font>
      <sz val="8"/>
      <color indexed="8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3" fontId="5" fillId="0" borderId="10" xfId="0" applyNumberFormat="1" applyFont="1" applyBorder="1"/>
    <xf numFmtId="3" fontId="5" fillId="0" borderId="3" xfId="0" applyNumberFormat="1" applyFont="1" applyBorder="1"/>
    <xf numFmtId="10" fontId="5" fillId="0" borderId="11" xfId="1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2" fontId="3" fillId="0" borderId="0" xfId="0" applyNumberFormat="1" applyFont="1"/>
    <xf numFmtId="10" fontId="5" fillId="0" borderId="0" xfId="1" applyNumberFormat="1" applyFont="1" applyBorder="1"/>
    <xf numFmtId="2" fontId="5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165" fontId="5" fillId="0" borderId="0" xfId="1" applyNumberFormat="1" applyFont="1" applyBorder="1"/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3" xfId="0" applyFont="1" applyBorder="1"/>
    <xf numFmtId="3" fontId="5" fillId="0" borderId="7" xfId="0" applyNumberFormat="1" applyFont="1" applyBorder="1"/>
    <xf numFmtId="3" fontId="5" fillId="0" borderId="11" xfId="0" applyNumberFormat="1" applyFont="1" applyBorder="1"/>
    <xf numFmtId="1" fontId="6" fillId="0" borderId="0" xfId="1" applyNumberFormat="1" applyFont="1" applyBorder="1"/>
    <xf numFmtId="2" fontId="6" fillId="0" borderId="0" xfId="1" applyNumberFormat="1" applyFont="1" applyBorder="1"/>
    <xf numFmtId="0" fontId="4" fillId="0" borderId="14" xfId="0" applyFont="1" applyBorder="1" applyAlignment="1">
      <alignment horizontal="center"/>
    </xf>
    <xf numFmtId="3" fontId="7" fillId="0" borderId="0" xfId="0" applyNumberFormat="1" applyFont="1"/>
    <xf numFmtId="166" fontId="3" fillId="0" borderId="0" xfId="0" applyNumberFormat="1" applyFont="1"/>
    <xf numFmtId="1" fontId="3" fillId="0" borderId="0" xfId="0" applyNumberFormat="1" applyFont="1"/>
    <xf numFmtId="3" fontId="3" fillId="0" borderId="0" xfId="0" applyNumberFormat="1" applyFont="1"/>
    <xf numFmtId="167" fontId="5" fillId="0" borderId="0" xfId="0" applyNumberFormat="1" applyFont="1"/>
    <xf numFmtId="4" fontId="5" fillId="0" borderId="0" xfId="0" applyNumberFormat="1" applyFont="1"/>
    <xf numFmtId="4" fontId="3" fillId="0" borderId="0" xfId="0" applyNumberFormat="1" applyFont="1"/>
    <xf numFmtId="168" fontId="5" fillId="0" borderId="11" xfId="1" applyNumberFormat="1" applyFont="1" applyBorder="1"/>
    <xf numFmtId="169" fontId="3" fillId="0" borderId="0" xfId="0" applyNumberFormat="1" applyFont="1"/>
    <xf numFmtId="170" fontId="3" fillId="0" borderId="0" xfId="0" applyNumberFormat="1" applyFont="1"/>
    <xf numFmtId="169" fontId="5" fillId="0" borderId="0" xfId="0" applyNumberFormat="1" applyFont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1ECD-D3F3-4597-95FF-8A44D34CBDE9}">
  <sheetPr codeName="Hárok2"/>
  <dimension ref="A1:N123"/>
  <sheetViews>
    <sheetView showGridLines="0" tabSelected="1" workbookViewId="0">
      <pane xSplit="1" ySplit="3" topLeftCell="B95" activePane="bottomRight" state="frozen"/>
      <selection activeCell="H23" sqref="H23"/>
      <selection pane="topRight" activeCell="H23" sqref="H23"/>
      <selection pane="bottomLeft" activeCell="H23" sqref="H23"/>
      <selection pane="bottomRight" sqref="A1:F1"/>
    </sheetView>
  </sheetViews>
  <sheetFormatPr defaultColWidth="8.8984375" defaultRowHeight="16.5" customHeight="1" x14ac:dyDescent="0.35"/>
  <cols>
    <col min="1" max="1" width="14" style="3" customWidth="1"/>
    <col min="2" max="2" width="18.3984375" style="3" customWidth="1"/>
    <col min="3" max="4" width="13.8984375" style="3" customWidth="1"/>
    <col min="5" max="5" width="12.3984375" style="3" customWidth="1"/>
    <col min="6" max="6" width="9.69921875" style="3" customWidth="1"/>
    <col min="7" max="7" width="9.09765625" style="3" customWidth="1"/>
    <col min="8" max="16384" width="8.8984375" style="3"/>
  </cols>
  <sheetData>
    <row r="1" spans="1:13" ht="16.5" customHeight="1" x14ac:dyDescent="0.4">
      <c r="A1" s="1" t="s">
        <v>0</v>
      </c>
      <c r="B1" s="1"/>
      <c r="C1" s="1"/>
      <c r="D1" s="1"/>
      <c r="E1" s="1"/>
      <c r="F1" s="2"/>
    </row>
    <row r="2" spans="1:13" ht="16.5" customHeight="1" x14ac:dyDescent="0.35">
      <c r="A2" s="4"/>
      <c r="B2" s="5" t="s">
        <v>1</v>
      </c>
      <c r="C2" s="6"/>
      <c r="D2" s="7" t="s">
        <v>2</v>
      </c>
      <c r="E2" s="6"/>
      <c r="F2" s="8" t="s">
        <v>3</v>
      </c>
    </row>
    <row r="3" spans="1:13" ht="25.5" customHeight="1" x14ac:dyDescent="0.35">
      <c r="A3" s="9"/>
      <c r="B3" s="10" t="s">
        <v>4</v>
      </c>
      <c r="C3" s="11" t="s">
        <v>5</v>
      </c>
      <c r="D3" s="12" t="s">
        <v>4</v>
      </c>
      <c r="E3" s="11" t="s">
        <v>5</v>
      </c>
      <c r="F3" s="13"/>
    </row>
    <row r="4" spans="1:13" ht="16.5" customHeight="1" x14ac:dyDescent="0.35">
      <c r="A4" s="14" t="s">
        <v>6</v>
      </c>
      <c r="B4" s="15">
        <v>72265.352121091419</v>
      </c>
      <c r="C4" s="15">
        <v>82831.062810330244</v>
      </c>
      <c r="D4" s="16">
        <v>9839809</v>
      </c>
      <c r="E4" s="17">
        <v>9929233</v>
      </c>
      <c r="F4" s="18">
        <f>C4/E4</f>
        <v>8.3421411110334749E-3</v>
      </c>
    </row>
    <row r="5" spans="1:13" ht="16.5" customHeight="1" x14ac:dyDescent="0.35">
      <c r="A5" s="14" t="s">
        <v>7</v>
      </c>
      <c r="B5" s="15">
        <v>100379.15096594304</v>
      </c>
      <c r="C5" s="15">
        <v>99878.823550090368</v>
      </c>
      <c r="D5" s="19">
        <v>10504980</v>
      </c>
      <c r="E5" s="20">
        <v>10083202</v>
      </c>
      <c r="F5" s="18">
        <f t="shared" ref="F5:F11" si="0">C5/E5</f>
        <v>9.905466889395885E-3</v>
      </c>
    </row>
    <row r="6" spans="1:13" ht="16.5" customHeight="1" x14ac:dyDescent="0.35">
      <c r="A6" s="14" t="s">
        <v>8</v>
      </c>
      <c r="B6" s="15">
        <v>118316.91913961362</v>
      </c>
      <c r="C6" s="15">
        <v>104973.62293422248</v>
      </c>
      <c r="D6" s="19">
        <v>10091383</v>
      </c>
      <c r="E6" s="20">
        <v>10127497</v>
      </c>
      <c r="F6" s="18">
        <f t="shared" si="0"/>
        <v>1.036520898838306E-2</v>
      </c>
    </row>
    <row r="7" spans="1:13" ht="16.5" customHeight="1" x14ac:dyDescent="0.35">
      <c r="A7" s="14" t="s">
        <v>9</v>
      </c>
      <c r="B7" s="15">
        <v>112907.50941379539</v>
      </c>
      <c r="C7" s="15">
        <v>113412.46464181054</v>
      </c>
      <c r="D7" s="19">
        <v>10013344.000000002</v>
      </c>
      <c r="E7" s="20">
        <v>10309585</v>
      </c>
      <c r="F7" s="18">
        <f t="shared" si="0"/>
        <v>1.1000681854973847E-2</v>
      </c>
    </row>
    <row r="8" spans="1:13" ht="16.5" customHeight="1" x14ac:dyDescent="0.35">
      <c r="A8" s="14" t="s">
        <v>10</v>
      </c>
      <c r="B8" s="15">
        <v>85709.016394476523</v>
      </c>
      <c r="C8" s="15">
        <v>97947.105949493067</v>
      </c>
      <c r="D8" s="19">
        <v>10355778</v>
      </c>
      <c r="E8" s="20">
        <v>10471428</v>
      </c>
      <c r="F8" s="18">
        <f t="shared" si="0"/>
        <v>9.3537486911520629E-3</v>
      </c>
    </row>
    <row r="9" spans="1:13" ht="16.5" customHeight="1" x14ac:dyDescent="0.35">
      <c r="A9" s="14" t="s">
        <v>11</v>
      </c>
      <c r="B9" s="15">
        <v>104226.48693155414</v>
      </c>
      <c r="C9" s="15">
        <v>103817.62264442965</v>
      </c>
      <c r="D9" s="19">
        <v>10842570</v>
      </c>
      <c r="E9" s="20">
        <v>10580926</v>
      </c>
      <c r="F9" s="18">
        <f t="shared" si="0"/>
        <v>9.8117709777414235E-3</v>
      </c>
    </row>
    <row r="10" spans="1:13" ht="16.5" customHeight="1" x14ac:dyDescent="0.35">
      <c r="A10" s="14" t="s">
        <v>12</v>
      </c>
      <c r="B10" s="15">
        <v>124725.29288189604</v>
      </c>
      <c r="C10" s="15">
        <v>110825.42624978037</v>
      </c>
      <c r="D10" s="19">
        <v>11065454</v>
      </c>
      <c r="E10" s="20">
        <v>10835193</v>
      </c>
      <c r="F10" s="18">
        <f t="shared" si="0"/>
        <v>1.0228283543244718E-2</v>
      </c>
    </row>
    <row r="11" spans="1:13" ht="16.5" customHeight="1" x14ac:dyDescent="0.35">
      <c r="A11" s="14" t="s">
        <v>13</v>
      </c>
      <c r="B11" s="15">
        <v>90200.958632742506</v>
      </c>
      <c r="C11" s="15">
        <v>90776.122839707095</v>
      </c>
      <c r="D11" s="19">
        <v>10661054.000000002</v>
      </c>
      <c r="E11" s="20">
        <v>11037308</v>
      </c>
      <c r="F11" s="18">
        <f t="shared" si="0"/>
        <v>8.2244803569590606E-3</v>
      </c>
    </row>
    <row r="12" spans="1:13" ht="16.5" customHeight="1" x14ac:dyDescent="0.35">
      <c r="A12" s="14" t="s">
        <v>14</v>
      </c>
      <c r="B12" s="15">
        <v>97120.080522472257</v>
      </c>
      <c r="C12" s="15">
        <v>115849.61570107876</v>
      </c>
      <c r="D12" s="19">
        <v>10947919</v>
      </c>
      <c r="E12" s="20">
        <v>11131189</v>
      </c>
      <c r="F12" s="18">
        <f>C12/E12</f>
        <v>1.0407658669804165E-2</v>
      </c>
      <c r="G12" s="21"/>
      <c r="H12" s="22"/>
      <c r="L12" s="22"/>
      <c r="M12" s="21"/>
    </row>
    <row r="13" spans="1:13" ht="16.5" customHeight="1" x14ac:dyDescent="0.35">
      <c r="A13" s="14" t="s">
        <v>15</v>
      </c>
      <c r="B13" s="15">
        <v>99708.144919670725</v>
      </c>
      <c r="C13" s="15">
        <v>94760.351147147521</v>
      </c>
      <c r="D13" s="19">
        <v>11631288</v>
      </c>
      <c r="E13" s="20">
        <v>11286490</v>
      </c>
      <c r="F13" s="18">
        <f t="shared" ref="F13:F76" si="1">C13/E13</f>
        <v>8.3959097245598514E-3</v>
      </c>
      <c r="G13" s="21"/>
      <c r="L13" s="22"/>
      <c r="M13" s="21"/>
    </row>
    <row r="14" spans="1:13" ht="16.5" customHeight="1" x14ac:dyDescent="0.35">
      <c r="A14" s="14" t="s">
        <v>16</v>
      </c>
      <c r="B14" s="15">
        <v>127374.05499734444</v>
      </c>
      <c r="C14" s="15">
        <v>113569.68873080255</v>
      </c>
      <c r="D14" s="19">
        <v>11887523</v>
      </c>
      <c r="E14" s="20">
        <v>11467394</v>
      </c>
      <c r="F14" s="18">
        <f t="shared" si="1"/>
        <v>9.9037051252274539E-3</v>
      </c>
      <c r="G14" s="21"/>
      <c r="L14" s="22"/>
      <c r="M14" s="21"/>
    </row>
    <row r="15" spans="1:13" ht="16.5" customHeight="1" x14ac:dyDescent="0.35">
      <c r="A15" s="14" t="s">
        <v>17</v>
      </c>
      <c r="B15" s="15">
        <v>110318.96109905075</v>
      </c>
      <c r="C15" s="15">
        <v>110958.03994917948</v>
      </c>
      <c r="D15" s="19">
        <v>10812914.999999996</v>
      </c>
      <c r="E15" s="20">
        <v>11394571</v>
      </c>
      <c r="F15" s="18">
        <f t="shared" si="1"/>
        <v>9.7377988121869156E-3</v>
      </c>
      <c r="G15" s="21"/>
      <c r="L15" s="22"/>
      <c r="M15" s="21"/>
    </row>
    <row r="16" spans="1:13" ht="16.5" customHeight="1" x14ac:dyDescent="0.35">
      <c r="A16" s="14" t="s">
        <v>18</v>
      </c>
      <c r="B16" s="15">
        <v>113798.03502622317</v>
      </c>
      <c r="C16" s="15">
        <v>129196.58049270285</v>
      </c>
      <c r="D16" s="19">
        <v>11354018</v>
      </c>
      <c r="E16" s="20">
        <v>11596664</v>
      </c>
      <c r="F16" s="18">
        <f t="shared" si="1"/>
        <v>1.1140840201346081E-2</v>
      </c>
      <c r="G16" s="21"/>
      <c r="L16" s="22"/>
      <c r="M16" s="21"/>
    </row>
    <row r="17" spans="1:13" ht="16.5" customHeight="1" x14ac:dyDescent="0.35">
      <c r="A17" s="14" t="s">
        <v>19</v>
      </c>
      <c r="B17" s="15">
        <v>99269.814585739892</v>
      </c>
      <c r="C17" s="15">
        <v>98695.990236517478</v>
      </c>
      <c r="D17" s="19">
        <v>12012506</v>
      </c>
      <c r="E17" s="20">
        <v>11587396</v>
      </c>
      <c r="F17" s="18">
        <f t="shared" si="1"/>
        <v>8.5175297570323372E-3</v>
      </c>
      <c r="G17" s="21"/>
      <c r="L17" s="22"/>
      <c r="M17" s="21"/>
    </row>
    <row r="18" spans="1:13" ht="16.5" customHeight="1" x14ac:dyDescent="0.35">
      <c r="A18" s="14" t="s">
        <v>20</v>
      </c>
      <c r="B18" s="15">
        <v>121904.00569275714</v>
      </c>
      <c r="C18" s="15">
        <v>109188.37955094407</v>
      </c>
      <c r="D18" s="19">
        <v>11725815</v>
      </c>
      <c r="E18" s="20">
        <v>11479241</v>
      </c>
      <c r="F18" s="18">
        <f t="shared" si="1"/>
        <v>9.5118117609817639E-3</v>
      </c>
      <c r="G18" s="21"/>
      <c r="L18" s="22"/>
      <c r="M18" s="21"/>
    </row>
    <row r="19" spans="1:13" ht="16.5" customHeight="1" x14ac:dyDescent="0.35">
      <c r="A19" s="14" t="s">
        <v>21</v>
      </c>
      <c r="B19" s="15">
        <v>108541.38703478721</v>
      </c>
      <c r="C19" s="15">
        <v>109037.41686538227</v>
      </c>
      <c r="D19" s="19">
        <v>11919753.999999996</v>
      </c>
      <c r="E19" s="20">
        <v>12348792</v>
      </c>
      <c r="F19" s="18">
        <f t="shared" si="1"/>
        <v>8.8298043132787624E-3</v>
      </c>
      <c r="G19" s="21"/>
      <c r="L19" s="22"/>
      <c r="M19" s="21"/>
    </row>
    <row r="20" spans="1:13" ht="16.5" customHeight="1" x14ac:dyDescent="0.35">
      <c r="A20" s="14" t="s">
        <v>22</v>
      </c>
      <c r="B20" s="15">
        <v>81014.596602602396</v>
      </c>
      <c r="C20" s="15">
        <v>94308.891850806904</v>
      </c>
      <c r="D20" s="19">
        <v>11484050</v>
      </c>
      <c r="E20" s="20">
        <v>11916075</v>
      </c>
      <c r="F20" s="18">
        <f t="shared" si="1"/>
        <v>7.9144258365952628E-3</v>
      </c>
      <c r="G20" s="21"/>
      <c r="L20" s="22"/>
      <c r="M20" s="21"/>
    </row>
    <row r="21" spans="1:13" ht="16.5" customHeight="1" x14ac:dyDescent="0.35">
      <c r="A21" s="14" t="s">
        <v>23</v>
      </c>
      <c r="B21" s="15">
        <v>143262.96273484698</v>
      </c>
      <c r="C21" s="15">
        <v>138435.89903778429</v>
      </c>
      <c r="D21" s="19">
        <v>12156400</v>
      </c>
      <c r="E21" s="20">
        <v>11701199</v>
      </c>
      <c r="F21" s="18">
        <f t="shared" si="1"/>
        <v>1.183091570682494E-2</v>
      </c>
      <c r="G21" s="21"/>
      <c r="L21" s="22"/>
      <c r="M21" s="21"/>
    </row>
    <row r="22" spans="1:13" ht="16.5" customHeight="1" x14ac:dyDescent="0.35">
      <c r="A22" s="14" t="s">
        <v>24</v>
      </c>
      <c r="B22" s="15">
        <v>154251.43640377081</v>
      </c>
      <c r="C22" s="15">
        <v>138899.41303653963</v>
      </c>
      <c r="D22" s="19">
        <v>11888487</v>
      </c>
      <c r="E22" s="20">
        <v>11617744</v>
      </c>
      <c r="F22" s="18">
        <f t="shared" si="1"/>
        <v>1.1955799080831841E-2</v>
      </c>
      <c r="G22" s="21"/>
      <c r="L22" s="22"/>
      <c r="M22" s="21"/>
    </row>
    <row r="23" spans="1:13" ht="16.5" customHeight="1" x14ac:dyDescent="0.35">
      <c r="A23" s="14" t="s">
        <v>25</v>
      </c>
      <c r="B23" s="15">
        <v>121396.11241286593</v>
      </c>
      <c r="C23" s="15">
        <v>121773.56019567198</v>
      </c>
      <c r="D23" s="19">
        <v>11260666</v>
      </c>
      <c r="E23" s="20">
        <v>11554584</v>
      </c>
      <c r="F23" s="18">
        <f t="shared" si="1"/>
        <v>1.0538982640627475E-2</v>
      </c>
      <c r="G23" s="21"/>
      <c r="L23" s="22"/>
      <c r="M23" s="21"/>
    </row>
    <row r="24" spans="1:13" ht="16.5" customHeight="1" x14ac:dyDescent="0.35">
      <c r="A24" s="14" t="s">
        <v>26</v>
      </c>
      <c r="B24" s="15">
        <v>148260.85872966872</v>
      </c>
      <c r="C24" s="15">
        <v>168249.35526121219</v>
      </c>
      <c r="D24" s="19">
        <v>11116119</v>
      </c>
      <c r="E24" s="20">
        <v>11667054</v>
      </c>
      <c r="F24" s="18">
        <f t="shared" si="1"/>
        <v>1.4420894534405359E-2</v>
      </c>
      <c r="G24" s="21"/>
      <c r="L24" s="22"/>
      <c r="M24" s="21"/>
    </row>
    <row r="25" spans="1:13" ht="16.5" customHeight="1" x14ac:dyDescent="0.35">
      <c r="A25" s="14" t="s">
        <v>27</v>
      </c>
      <c r="B25" s="15">
        <v>158550.58952897828</v>
      </c>
      <c r="C25" s="15">
        <v>156615.11542713165</v>
      </c>
      <c r="D25" s="19">
        <v>12209162</v>
      </c>
      <c r="E25" s="20">
        <v>11772011</v>
      </c>
      <c r="F25" s="18">
        <f t="shared" si="1"/>
        <v>1.3304023877239977E-2</v>
      </c>
      <c r="G25" s="21"/>
      <c r="L25" s="22"/>
      <c r="M25" s="21"/>
    </row>
    <row r="26" spans="1:13" ht="16.5" customHeight="1" x14ac:dyDescent="0.35">
      <c r="A26" s="14" t="s">
        <v>28</v>
      </c>
      <c r="B26" s="15">
        <v>158585.98925380071</v>
      </c>
      <c r="C26" s="15">
        <v>143726.71480617041</v>
      </c>
      <c r="D26" s="19">
        <v>12025297</v>
      </c>
      <c r="E26" s="20">
        <v>11831879</v>
      </c>
      <c r="F26" s="18">
        <f t="shared" si="1"/>
        <v>1.2147412495189514E-2</v>
      </c>
      <c r="G26" s="21"/>
      <c r="L26" s="22"/>
      <c r="M26" s="21"/>
    </row>
    <row r="27" spans="1:13" ht="16.5" customHeight="1" x14ac:dyDescent="0.35">
      <c r="A27" s="14" t="s">
        <v>29</v>
      </c>
      <c r="B27" s="15">
        <v>151139.41926375896</v>
      </c>
      <c r="C27" s="15">
        <v>150872.05631407542</v>
      </c>
      <c r="D27" s="19">
        <v>11808299.999999998</v>
      </c>
      <c r="E27" s="20">
        <v>11887933</v>
      </c>
      <c r="F27" s="18">
        <f t="shared" si="1"/>
        <v>1.2691193356664731E-2</v>
      </c>
      <c r="G27" s="21"/>
      <c r="L27" s="22"/>
      <c r="M27" s="21"/>
    </row>
    <row r="28" spans="1:13" ht="16.5" customHeight="1" x14ac:dyDescent="0.35">
      <c r="A28" s="14" t="s">
        <v>30</v>
      </c>
      <c r="B28" s="15">
        <v>130480.49139480847</v>
      </c>
      <c r="C28" s="15">
        <v>148129.41515475101</v>
      </c>
      <c r="D28" s="19">
        <v>11240875</v>
      </c>
      <c r="E28" s="20">
        <v>11959546</v>
      </c>
      <c r="F28" s="18">
        <f t="shared" si="1"/>
        <v>1.2385872770985705E-2</v>
      </c>
      <c r="G28" s="21"/>
      <c r="L28" s="22"/>
      <c r="M28" s="21"/>
    </row>
    <row r="29" spans="1:13" ht="16.5" customHeight="1" x14ac:dyDescent="0.35">
      <c r="A29" s="14" t="s">
        <v>31</v>
      </c>
      <c r="B29" s="15">
        <v>148514.1714130652</v>
      </c>
      <c r="C29" s="15">
        <v>146591.27653701417</v>
      </c>
      <c r="D29" s="19">
        <v>12372643</v>
      </c>
      <c r="E29" s="20">
        <v>12079087</v>
      </c>
      <c r="F29" s="18">
        <f t="shared" si="1"/>
        <v>1.2135956677604373E-2</v>
      </c>
      <c r="G29" s="21"/>
      <c r="L29" s="22"/>
      <c r="M29" s="21"/>
    </row>
    <row r="30" spans="1:13" ht="16.5" customHeight="1" x14ac:dyDescent="0.35">
      <c r="A30" s="14" t="s">
        <v>32</v>
      </c>
      <c r="B30" s="15">
        <v>155294.91320022559</v>
      </c>
      <c r="C30" s="15">
        <v>141476.28592393661</v>
      </c>
      <c r="D30" s="19">
        <v>12294815</v>
      </c>
      <c r="E30" s="20">
        <v>12117308</v>
      </c>
      <c r="F30" s="18">
        <f t="shared" si="1"/>
        <v>1.167555416796673E-2</v>
      </c>
      <c r="G30" s="21"/>
      <c r="L30" s="22"/>
      <c r="M30" s="21"/>
    </row>
    <row r="31" spans="1:13" ht="16.5" customHeight="1" x14ac:dyDescent="0.35">
      <c r="A31" s="14" t="s">
        <v>33</v>
      </c>
      <c r="B31" s="15">
        <v>148275.47722000931</v>
      </c>
      <c r="C31" s="15">
        <v>147228.68598823177</v>
      </c>
      <c r="D31" s="19">
        <v>12630018.000000002</v>
      </c>
      <c r="E31" s="20">
        <v>12382409</v>
      </c>
      <c r="F31" s="18">
        <f t="shared" si="1"/>
        <v>1.1890148838423263E-2</v>
      </c>
      <c r="G31" s="21"/>
      <c r="L31" s="22"/>
      <c r="M31" s="21"/>
    </row>
    <row r="32" spans="1:13" ht="16.5" customHeight="1" x14ac:dyDescent="0.35">
      <c r="A32" s="14" t="s">
        <v>34</v>
      </c>
      <c r="B32" s="15">
        <v>116240.4152745137</v>
      </c>
      <c r="C32" s="15">
        <v>138488.38222312598</v>
      </c>
      <c r="D32" s="19">
        <v>11655302</v>
      </c>
      <c r="E32" s="20">
        <v>12429419</v>
      </c>
      <c r="F32" s="18">
        <f t="shared" si="1"/>
        <v>1.1141983565211374E-2</v>
      </c>
      <c r="G32" s="21"/>
      <c r="L32" s="22"/>
      <c r="M32" s="21"/>
    </row>
    <row r="33" spans="1:13" ht="16.5" customHeight="1" x14ac:dyDescent="0.35">
      <c r="A33" s="14" t="s">
        <v>35</v>
      </c>
      <c r="B33" s="15">
        <v>203494.99855739227</v>
      </c>
      <c r="C33" s="15">
        <v>191596.58112088719</v>
      </c>
      <c r="D33" s="19">
        <v>12666103</v>
      </c>
      <c r="E33" s="20">
        <v>12547125</v>
      </c>
      <c r="F33" s="18">
        <f t="shared" si="1"/>
        <v>1.527015799403347E-2</v>
      </c>
      <c r="G33" s="21"/>
      <c r="L33" s="22"/>
      <c r="M33" s="21"/>
    </row>
    <row r="34" spans="1:13" ht="16.5" customHeight="1" x14ac:dyDescent="0.35">
      <c r="A34" s="14" t="s">
        <v>36</v>
      </c>
      <c r="B34" s="15">
        <v>186502.25210781384</v>
      </c>
      <c r="C34" s="15">
        <v>170670.1001251241</v>
      </c>
      <c r="D34" s="19">
        <v>13250193</v>
      </c>
      <c r="E34" s="20">
        <v>12821122</v>
      </c>
      <c r="F34" s="18">
        <f t="shared" si="1"/>
        <v>1.3311635294097046E-2</v>
      </c>
      <c r="G34" s="21"/>
      <c r="L34" s="22"/>
      <c r="M34" s="21"/>
    </row>
    <row r="35" spans="1:13" ht="16.5" customHeight="1" x14ac:dyDescent="0.35">
      <c r="A35" s="14" t="s">
        <v>37</v>
      </c>
      <c r="B35" s="15">
        <v>189738.10303425614</v>
      </c>
      <c r="C35" s="15">
        <v>187399.58157067798</v>
      </c>
      <c r="D35" s="19">
        <v>13110815.000000006</v>
      </c>
      <c r="E35" s="20">
        <v>12884746</v>
      </c>
      <c r="F35" s="18">
        <f t="shared" si="1"/>
        <v>1.4544297696724327E-2</v>
      </c>
      <c r="G35" s="21"/>
      <c r="L35" s="22"/>
      <c r="M35" s="21"/>
    </row>
    <row r="36" spans="1:13" ht="16.5" customHeight="1" x14ac:dyDescent="0.35">
      <c r="A36" s="14" t="s">
        <v>38</v>
      </c>
      <c r="B36" s="15">
        <v>173637.5683728341</v>
      </c>
      <c r="C36" s="15">
        <v>196898.13153003034</v>
      </c>
      <c r="D36" s="19">
        <v>12296526</v>
      </c>
      <c r="E36" s="20">
        <v>13072033</v>
      </c>
      <c r="F36" s="18">
        <f t="shared" si="1"/>
        <v>1.5062548536255251E-2</v>
      </c>
      <c r="G36" s="21"/>
      <c r="L36" s="22"/>
      <c r="M36" s="21"/>
    </row>
    <row r="37" spans="1:13" ht="16.5" customHeight="1" x14ac:dyDescent="0.35">
      <c r="A37" s="14" t="s">
        <v>39</v>
      </c>
      <c r="B37" s="15">
        <v>198145.55726946823</v>
      </c>
      <c r="C37" s="15">
        <v>196360.6273044268</v>
      </c>
      <c r="D37" s="19">
        <v>13362052</v>
      </c>
      <c r="E37" s="20">
        <v>13255398</v>
      </c>
      <c r="F37" s="18">
        <f t="shared" si="1"/>
        <v>1.4813634966255016E-2</v>
      </c>
      <c r="G37" s="21"/>
      <c r="L37" s="22"/>
      <c r="M37" s="21"/>
    </row>
    <row r="38" spans="1:13" ht="16.5" customHeight="1" x14ac:dyDescent="0.35">
      <c r="A38" s="14" t="s">
        <v>40</v>
      </c>
      <c r="B38" s="15">
        <v>242527.50783044545</v>
      </c>
      <c r="C38" s="15">
        <v>222779.7034931333</v>
      </c>
      <c r="D38" s="19">
        <v>13729527</v>
      </c>
      <c r="E38" s="20">
        <v>13295355</v>
      </c>
      <c r="F38" s="18">
        <f t="shared" si="1"/>
        <v>1.6756205719451141E-2</v>
      </c>
      <c r="G38" s="21"/>
      <c r="L38" s="22"/>
      <c r="M38" s="21"/>
    </row>
    <row r="39" spans="1:13" ht="16.5" customHeight="1" x14ac:dyDescent="0.35">
      <c r="A39" s="14" t="s">
        <v>41</v>
      </c>
      <c r="B39" s="15">
        <v>255850.62546869813</v>
      </c>
      <c r="C39" s="15">
        <v>251453.97797884344</v>
      </c>
      <c r="D39" s="19">
        <v>13755800.000000002</v>
      </c>
      <c r="E39" s="20">
        <v>13521119</v>
      </c>
      <c r="F39" s="18">
        <f t="shared" si="1"/>
        <v>1.8597127795328437E-2</v>
      </c>
      <c r="G39" s="21"/>
      <c r="L39" s="22"/>
      <c r="M39" s="21"/>
    </row>
    <row r="40" spans="1:13" ht="16.5" customHeight="1" x14ac:dyDescent="0.35">
      <c r="A40" s="14" t="s">
        <v>42</v>
      </c>
      <c r="B40" s="15">
        <v>220205.77547766047</v>
      </c>
      <c r="C40" s="15">
        <v>249146.03568290651</v>
      </c>
      <c r="D40" s="19">
        <v>12882038</v>
      </c>
      <c r="E40" s="20">
        <v>13719680</v>
      </c>
      <c r="F40" s="18">
        <f t="shared" si="1"/>
        <v>1.8159755598010051E-2</v>
      </c>
      <c r="G40" s="21"/>
      <c r="L40" s="22"/>
      <c r="M40" s="21"/>
    </row>
    <row r="41" spans="1:13" ht="16.5" customHeight="1" x14ac:dyDescent="0.35">
      <c r="A41" s="14" t="s">
        <v>43</v>
      </c>
      <c r="B41" s="15">
        <v>252068.6105065392</v>
      </c>
      <c r="C41" s="15">
        <v>250462.96125479313</v>
      </c>
      <c r="D41" s="19">
        <v>13776961</v>
      </c>
      <c r="E41" s="20">
        <v>13809292</v>
      </c>
      <c r="F41" s="18">
        <f t="shared" si="1"/>
        <v>1.8137277512474435E-2</v>
      </c>
      <c r="G41" s="21"/>
      <c r="L41" s="22"/>
      <c r="M41" s="21"/>
    </row>
    <row r="42" spans="1:13" ht="16.5" customHeight="1" x14ac:dyDescent="0.35">
      <c r="A42" s="14" t="s">
        <v>44</v>
      </c>
      <c r="B42" s="15">
        <v>268541.01743742946</v>
      </c>
      <c r="C42" s="15">
        <v>247544.07773598871</v>
      </c>
      <c r="D42" s="19">
        <v>14797770</v>
      </c>
      <c r="E42" s="20">
        <v>14133403</v>
      </c>
      <c r="F42" s="18">
        <f t="shared" si="1"/>
        <v>1.7514824825697585E-2</v>
      </c>
      <c r="G42" s="21"/>
      <c r="L42" s="22"/>
      <c r="M42" s="21"/>
    </row>
    <row r="43" spans="1:13" ht="16.5" customHeight="1" x14ac:dyDescent="0.35">
      <c r="A43" s="14" t="s">
        <v>45</v>
      </c>
      <c r="B43" s="15">
        <v>267886.95561043621</v>
      </c>
      <c r="C43" s="15">
        <v>262378.39075138367</v>
      </c>
      <c r="D43" s="19">
        <v>14551326</v>
      </c>
      <c r="E43" s="20">
        <v>14345719</v>
      </c>
      <c r="F43" s="18">
        <f t="shared" si="1"/>
        <v>1.8289664725161817E-2</v>
      </c>
      <c r="G43" s="21"/>
      <c r="L43" s="22"/>
      <c r="M43" s="21"/>
    </row>
    <row r="44" spans="1:13" ht="16.5" customHeight="1" x14ac:dyDescent="0.35">
      <c r="A44" s="14" t="s">
        <v>46</v>
      </c>
      <c r="B44" s="15">
        <v>225716.23533160725</v>
      </c>
      <c r="C44" s="15">
        <v>267305.77191347285</v>
      </c>
      <c r="D44" s="19">
        <v>13484328</v>
      </c>
      <c r="E44" s="20">
        <v>14500597</v>
      </c>
      <c r="F44" s="18">
        <f t="shared" si="1"/>
        <v>1.8434121844326329E-2</v>
      </c>
      <c r="G44" s="21"/>
      <c r="L44" s="22"/>
      <c r="M44" s="21"/>
    </row>
    <row r="45" spans="1:13" ht="16.5" customHeight="1" x14ac:dyDescent="0.35">
      <c r="A45" s="14" t="s">
        <v>47</v>
      </c>
      <c r="B45" s="15">
        <v>261848.02829449641</v>
      </c>
      <c r="C45" s="15">
        <v>248585.0399029158</v>
      </c>
      <c r="D45" s="19">
        <v>14972412</v>
      </c>
      <c r="E45" s="20">
        <v>14806046</v>
      </c>
      <c r="F45" s="18">
        <f t="shared" si="1"/>
        <v>1.6789427771797805E-2</v>
      </c>
      <c r="G45" s="21"/>
      <c r="L45" s="22"/>
      <c r="M45" s="21"/>
    </row>
    <row r="46" spans="1:13" ht="16.5" customHeight="1" x14ac:dyDescent="0.35">
      <c r="A46" s="14" t="s">
        <v>48</v>
      </c>
      <c r="B46" s="15">
        <v>280709.75141074153</v>
      </c>
      <c r="C46" s="15">
        <v>259450.01687034345</v>
      </c>
      <c r="D46" s="19">
        <v>15844521</v>
      </c>
      <c r="E46" s="20">
        <v>15052324</v>
      </c>
      <c r="F46" s="18">
        <f t="shared" si="1"/>
        <v>1.7236542135974715E-2</v>
      </c>
      <c r="G46" s="21"/>
      <c r="L46" s="22"/>
      <c r="M46" s="21"/>
    </row>
    <row r="47" spans="1:13" ht="16.5" customHeight="1" x14ac:dyDescent="0.35">
      <c r="A47" s="14" t="s">
        <v>49</v>
      </c>
      <c r="B47" s="15">
        <v>277912.58125871338</v>
      </c>
      <c r="C47" s="15">
        <v>271462.28735523875</v>
      </c>
      <c r="D47" s="19">
        <v>15338920.999999998</v>
      </c>
      <c r="E47" s="20">
        <v>15281215</v>
      </c>
      <c r="F47" s="18">
        <f t="shared" si="1"/>
        <v>1.7764443949989498E-2</v>
      </c>
      <c r="G47" s="21"/>
      <c r="L47" s="22"/>
      <c r="M47" s="21"/>
    </row>
    <row r="48" spans="1:13" ht="16.5" customHeight="1" x14ac:dyDescent="0.35">
      <c r="A48" s="14" t="s">
        <v>50</v>
      </c>
      <c r="B48" s="15">
        <v>233287.59075549361</v>
      </c>
      <c r="C48" s="15">
        <v>263130.90731768426</v>
      </c>
      <c r="D48" s="19">
        <v>14558961</v>
      </c>
      <c r="E48" s="20">
        <v>15681834</v>
      </c>
      <c r="F48" s="18">
        <f t="shared" si="1"/>
        <v>1.6779345280512743E-2</v>
      </c>
      <c r="G48" s="21"/>
      <c r="L48" s="22"/>
      <c r="M48" s="21"/>
    </row>
    <row r="49" spans="1:13" ht="16.5" customHeight="1" x14ac:dyDescent="0.35">
      <c r="A49" s="14" t="s">
        <v>51</v>
      </c>
      <c r="B49" s="15">
        <v>275125.26000132773</v>
      </c>
      <c r="C49" s="15">
        <v>274195.27194204635</v>
      </c>
      <c r="D49" s="19">
        <v>16304485</v>
      </c>
      <c r="E49" s="20">
        <v>16062164</v>
      </c>
      <c r="F49" s="18">
        <f t="shared" si="1"/>
        <v>1.7070879860400276E-2</v>
      </c>
      <c r="G49" s="21"/>
      <c r="L49" s="22"/>
      <c r="M49" s="21"/>
    </row>
    <row r="50" spans="1:13" ht="16.5" customHeight="1" x14ac:dyDescent="0.35">
      <c r="A50" s="14" t="s">
        <v>52</v>
      </c>
      <c r="B50" s="15">
        <v>291947.05469362013</v>
      </c>
      <c r="C50" s="15">
        <v>270466.38048729632</v>
      </c>
      <c r="D50" s="19">
        <v>17187744</v>
      </c>
      <c r="E50" s="20">
        <v>16375632</v>
      </c>
      <c r="F50" s="18">
        <f t="shared" si="1"/>
        <v>1.6516393412315099E-2</v>
      </c>
      <c r="G50" s="21"/>
      <c r="L50" s="22"/>
      <c r="M50" s="21"/>
    </row>
    <row r="51" spans="1:13" ht="16.5" customHeight="1" x14ac:dyDescent="0.35">
      <c r="A51" s="14" t="s">
        <v>53</v>
      </c>
      <c r="B51" s="15">
        <v>289584.69083183963</v>
      </c>
      <c r="C51" s="15">
        <v>282317.22542391962</v>
      </c>
      <c r="D51" s="19">
        <v>16912288.000000007</v>
      </c>
      <c r="E51" s="20">
        <v>16843848</v>
      </c>
      <c r="F51" s="18">
        <f t="shared" si="1"/>
        <v>1.6760850930495196E-2</v>
      </c>
      <c r="G51" s="21"/>
      <c r="L51" s="22"/>
      <c r="M51" s="21"/>
    </row>
    <row r="52" spans="1:13" ht="16.5" customHeight="1" x14ac:dyDescent="0.35">
      <c r="A52" s="14" t="s">
        <v>54</v>
      </c>
      <c r="B52" s="15">
        <v>249619.04557525058</v>
      </c>
      <c r="C52" s="15">
        <v>270831.1709484228</v>
      </c>
      <c r="D52" s="19">
        <v>15926019</v>
      </c>
      <c r="E52" s="20">
        <v>17188752</v>
      </c>
      <c r="F52" s="18">
        <f t="shared" si="1"/>
        <v>1.5756302199742181E-2</v>
      </c>
      <c r="G52" s="23"/>
      <c r="H52" s="22"/>
      <c r="I52" s="24"/>
      <c r="L52" s="22"/>
      <c r="M52" s="25"/>
    </row>
    <row r="53" spans="1:13" ht="16.5" customHeight="1" x14ac:dyDescent="0.35">
      <c r="A53" s="14" t="s">
        <v>55</v>
      </c>
      <c r="B53" s="15">
        <v>284643.51430989837</v>
      </c>
      <c r="C53" s="15">
        <v>277368.38627728226</v>
      </c>
      <c r="D53" s="19">
        <v>17763271</v>
      </c>
      <c r="E53" s="20">
        <v>17611278</v>
      </c>
      <c r="F53" s="18">
        <f t="shared" si="1"/>
        <v>1.5749475209992272E-2</v>
      </c>
      <c r="G53" s="23"/>
      <c r="H53" s="22"/>
      <c r="I53" s="24"/>
      <c r="L53" s="22"/>
      <c r="M53" s="25"/>
    </row>
    <row r="54" spans="1:13" ht="16.5" customHeight="1" x14ac:dyDescent="0.35">
      <c r="A54" s="14" t="s">
        <v>56</v>
      </c>
      <c r="B54" s="15">
        <v>288148.10668492364</v>
      </c>
      <c r="C54" s="15">
        <v>276156.6626824842</v>
      </c>
      <c r="D54" s="19">
        <v>19086859</v>
      </c>
      <c r="E54" s="20">
        <v>18023767</v>
      </c>
      <c r="F54" s="18">
        <f t="shared" si="1"/>
        <v>1.5321806073196807E-2</v>
      </c>
      <c r="G54" s="23"/>
      <c r="H54" s="22"/>
      <c r="I54" s="24"/>
      <c r="L54" s="22"/>
      <c r="M54" s="25"/>
    </row>
    <row r="55" spans="1:13" ht="16.5" customHeight="1" x14ac:dyDescent="0.35">
      <c r="A55" s="14" t="s">
        <v>57</v>
      </c>
      <c r="B55" s="15">
        <v>295532.28350959328</v>
      </c>
      <c r="C55" s="15">
        <v>292024.02522354084</v>
      </c>
      <c r="D55" s="19">
        <v>19215486.999999996</v>
      </c>
      <c r="E55" s="20">
        <v>19167840</v>
      </c>
      <c r="F55" s="18">
        <f t="shared" si="1"/>
        <v>1.5235103445330347E-2</v>
      </c>
      <c r="G55" s="23"/>
      <c r="H55" s="22"/>
      <c r="I55" s="24"/>
      <c r="L55" s="22"/>
      <c r="M55" s="25"/>
    </row>
    <row r="56" spans="1:13" ht="16.5" customHeight="1" x14ac:dyDescent="0.35">
      <c r="A56" s="14" t="s">
        <v>58</v>
      </c>
      <c r="B56" s="15">
        <v>268740.92464648472</v>
      </c>
      <c r="C56" s="15">
        <v>294991.80181929172</v>
      </c>
      <c r="D56" s="19">
        <v>17360695</v>
      </c>
      <c r="E56" s="20">
        <v>18602467</v>
      </c>
      <c r="F56" s="18">
        <f t="shared" si="1"/>
        <v>1.5857671018542418E-2</v>
      </c>
      <c r="G56" s="23"/>
      <c r="H56" s="22"/>
      <c r="I56" s="24"/>
      <c r="L56" s="22"/>
      <c r="M56" s="25"/>
    </row>
    <row r="57" spans="1:13" ht="16.5" customHeight="1" x14ac:dyDescent="0.35">
      <c r="A57" s="14" t="s">
        <v>59</v>
      </c>
      <c r="B57" s="15">
        <v>303756.54976764298</v>
      </c>
      <c r="C57" s="15">
        <v>297295.63018273877</v>
      </c>
      <c r="D57" s="19">
        <v>18883822</v>
      </c>
      <c r="E57" s="20">
        <v>18828653</v>
      </c>
      <c r="F57" s="18">
        <f t="shared" si="1"/>
        <v>1.5789532590713674E-2</v>
      </c>
      <c r="G57" s="23"/>
      <c r="H57" s="22"/>
      <c r="I57" s="24"/>
      <c r="L57" s="22"/>
      <c r="M57" s="25"/>
    </row>
    <row r="58" spans="1:13" ht="16.5" customHeight="1" x14ac:dyDescent="0.35">
      <c r="A58" s="14" t="s">
        <v>60</v>
      </c>
      <c r="B58" s="15">
        <v>312640.86406094395</v>
      </c>
      <c r="C58" s="15">
        <v>294131.08562864317</v>
      </c>
      <c r="D58" s="19">
        <v>20213361</v>
      </c>
      <c r="E58" s="20">
        <v>19095031</v>
      </c>
      <c r="F58" s="18">
        <f t="shared" si="1"/>
        <v>1.5403540618951767E-2</v>
      </c>
      <c r="G58" s="23"/>
      <c r="H58" s="22"/>
      <c r="I58" s="24"/>
      <c r="L58" s="22"/>
      <c r="M58" s="25"/>
    </row>
    <row r="59" spans="1:13" ht="16.5" customHeight="1" x14ac:dyDescent="0.35">
      <c r="A59" s="14" t="s">
        <v>61</v>
      </c>
      <c r="B59" s="15">
        <v>300319.5684033726</v>
      </c>
      <c r="C59" s="15">
        <v>296757.74451430695</v>
      </c>
      <c r="D59" s="19">
        <v>19394941.000000004</v>
      </c>
      <c r="E59" s="20">
        <v>19326668</v>
      </c>
      <c r="F59" s="18">
        <f t="shared" si="1"/>
        <v>1.5354832220137841E-2</v>
      </c>
      <c r="G59" s="23"/>
      <c r="H59" s="22"/>
      <c r="I59" s="24"/>
      <c r="L59" s="22"/>
      <c r="M59" s="25"/>
    </row>
    <row r="60" spans="1:13" ht="16.5" customHeight="1" x14ac:dyDescent="0.35">
      <c r="A60" s="14" t="s">
        <v>62</v>
      </c>
      <c r="B60" s="15">
        <v>227307.65303000002</v>
      </c>
      <c r="C60" s="15">
        <v>252069.24066840898</v>
      </c>
      <c r="D60" s="19">
        <v>16348556</v>
      </c>
      <c r="E60" s="20">
        <v>17443754</v>
      </c>
      <c r="F60" s="18">
        <f t="shared" si="1"/>
        <v>1.445040102425252E-2</v>
      </c>
      <c r="G60" s="23"/>
      <c r="H60" s="22"/>
      <c r="I60" s="24"/>
      <c r="L60" s="22"/>
      <c r="M60" s="25"/>
    </row>
    <row r="61" spans="1:13" ht="16.5" customHeight="1" x14ac:dyDescent="0.35">
      <c r="A61" s="14" t="s">
        <v>63</v>
      </c>
      <c r="B61" s="15">
        <v>261810.04966999998</v>
      </c>
      <c r="C61" s="15">
        <v>256057.39454974991</v>
      </c>
      <c r="D61" s="19">
        <v>17736295</v>
      </c>
      <c r="E61" s="20">
        <v>17741139</v>
      </c>
      <c r="F61" s="18">
        <f t="shared" si="1"/>
        <v>1.4432973810179262E-2</v>
      </c>
      <c r="G61" s="23"/>
      <c r="H61" s="22"/>
      <c r="I61" s="24"/>
      <c r="L61" s="22"/>
      <c r="M61" s="25"/>
    </row>
    <row r="62" spans="1:13" ht="16.5" customHeight="1" x14ac:dyDescent="0.35">
      <c r="A62" s="14" t="s">
        <v>64</v>
      </c>
      <c r="B62" s="15">
        <v>285185.00435</v>
      </c>
      <c r="C62" s="15">
        <v>264777.42049546499</v>
      </c>
      <c r="D62" s="19">
        <v>19005047</v>
      </c>
      <c r="E62" s="20">
        <v>18060781</v>
      </c>
      <c r="F62" s="18">
        <f t="shared" si="1"/>
        <v>1.4660352755258203E-2</v>
      </c>
      <c r="G62" s="23"/>
      <c r="H62" s="22"/>
      <c r="I62" s="24"/>
      <c r="L62" s="22"/>
      <c r="M62" s="25"/>
    </row>
    <row r="63" spans="1:13" ht="16.5" customHeight="1" x14ac:dyDescent="0.35">
      <c r="A63" s="14" t="s">
        <v>65</v>
      </c>
      <c r="B63" s="15">
        <v>272197.34999983996</v>
      </c>
      <c r="C63" s="15">
        <v>265237.51946345798</v>
      </c>
      <c r="D63" s="19">
        <v>18586967.000000011</v>
      </c>
      <c r="E63" s="20">
        <v>18431190</v>
      </c>
      <c r="F63" s="18">
        <f t="shared" si="1"/>
        <v>1.4390688797818154E-2</v>
      </c>
      <c r="G63" s="23"/>
      <c r="H63" s="22"/>
      <c r="I63" s="24"/>
      <c r="L63" s="22"/>
      <c r="M63" s="25"/>
    </row>
    <row r="64" spans="1:13" ht="16.5" customHeight="1" x14ac:dyDescent="0.35">
      <c r="A64" s="14" t="s">
        <v>66</v>
      </c>
      <c r="B64" s="15">
        <v>223145.56549000001</v>
      </c>
      <c r="C64" s="15">
        <v>254978.379130452</v>
      </c>
      <c r="D64" s="19">
        <v>17588326</v>
      </c>
      <c r="E64" s="20">
        <v>18817406</v>
      </c>
      <c r="F64" s="18">
        <f t="shared" si="1"/>
        <v>1.3550134334692678E-2</v>
      </c>
      <c r="G64" s="23"/>
      <c r="H64" s="22"/>
      <c r="I64" s="24"/>
      <c r="L64" s="22"/>
      <c r="M64" s="25"/>
    </row>
    <row r="65" spans="1:13" ht="16.5" customHeight="1" x14ac:dyDescent="0.35">
      <c r="A65" s="14" t="s">
        <v>67</v>
      </c>
      <c r="B65" s="15">
        <v>258811.73161999998</v>
      </c>
      <c r="C65" s="15">
        <v>253605.063977076</v>
      </c>
      <c r="D65" s="19">
        <v>18975242</v>
      </c>
      <c r="E65" s="20">
        <v>19052609</v>
      </c>
      <c r="F65" s="18">
        <f t="shared" si="1"/>
        <v>1.3310778800797098E-2</v>
      </c>
      <c r="G65" s="23"/>
      <c r="H65" s="22"/>
      <c r="I65" s="24"/>
      <c r="L65" s="22"/>
      <c r="M65" s="25"/>
    </row>
    <row r="66" spans="1:13" ht="16.5" customHeight="1" x14ac:dyDescent="0.35">
      <c r="A66" s="14" t="s">
        <v>68</v>
      </c>
      <c r="B66" s="15">
        <v>279811.22053000005</v>
      </c>
      <c r="C66" s="15">
        <v>259425.71683822299</v>
      </c>
      <c r="D66" s="19">
        <v>20245547</v>
      </c>
      <c r="E66" s="20">
        <v>19272562</v>
      </c>
      <c r="F66" s="18">
        <f t="shared" si="1"/>
        <v>1.3460883759939285E-2</v>
      </c>
      <c r="G66" s="23"/>
      <c r="H66" s="22"/>
      <c r="I66" s="24"/>
      <c r="L66" s="22"/>
      <c r="M66" s="25"/>
    </row>
    <row r="67" spans="1:13" ht="16.5" customHeight="1" x14ac:dyDescent="0.35">
      <c r="A67" s="14" t="s">
        <v>69</v>
      </c>
      <c r="B67" s="15">
        <v>270363.2623</v>
      </c>
      <c r="C67" s="15">
        <v>263281.56733393902</v>
      </c>
      <c r="D67" s="19">
        <v>19735026.000000004</v>
      </c>
      <c r="E67" s="20">
        <v>19401564</v>
      </c>
      <c r="F67" s="18">
        <f t="shared" si="1"/>
        <v>1.3570120807474027E-2</v>
      </c>
      <c r="G67" s="23"/>
      <c r="H67" s="22"/>
      <c r="I67" s="24"/>
      <c r="L67" s="22"/>
      <c r="M67" s="25"/>
    </row>
    <row r="68" spans="1:13" ht="16.5" customHeight="1" x14ac:dyDescent="0.35">
      <c r="A68" s="14" t="s">
        <v>70</v>
      </c>
      <c r="B68" s="15">
        <v>237555.24166</v>
      </c>
      <c r="C68" s="15">
        <v>269582.821742056</v>
      </c>
      <c r="D68" s="19">
        <v>18020681</v>
      </c>
      <c r="E68" s="20">
        <v>19439666</v>
      </c>
      <c r="F68" s="18">
        <f t="shared" si="1"/>
        <v>1.3867667363320749E-2</v>
      </c>
      <c r="G68" s="23"/>
      <c r="H68" s="22"/>
      <c r="I68" s="24"/>
      <c r="L68" s="22"/>
      <c r="M68" s="25"/>
    </row>
    <row r="69" spans="1:13" ht="16.5" customHeight="1" x14ac:dyDescent="0.35">
      <c r="A69" s="14" t="s">
        <v>71</v>
      </c>
      <c r="B69" s="15">
        <v>271237.39390000002</v>
      </c>
      <c r="C69" s="15">
        <v>265870.06480353099</v>
      </c>
      <c r="D69" s="19">
        <v>19517306</v>
      </c>
      <c r="E69" s="20">
        <v>19573676</v>
      </c>
      <c r="F69" s="18">
        <f>C69/E69</f>
        <v>1.3583042081800627E-2</v>
      </c>
      <c r="G69" s="23"/>
      <c r="H69" s="22"/>
      <c r="I69" s="24"/>
      <c r="L69" s="22"/>
      <c r="M69" s="25"/>
    </row>
    <row r="70" spans="1:13" ht="16.5" customHeight="1" x14ac:dyDescent="0.35">
      <c r="A70" s="14" t="s">
        <v>72</v>
      </c>
      <c r="B70" s="15">
        <v>287876.78600000002</v>
      </c>
      <c r="C70" s="15">
        <v>267695.942669084</v>
      </c>
      <c r="D70" s="19">
        <v>20657463</v>
      </c>
      <c r="E70" s="20">
        <v>19666196</v>
      </c>
      <c r="F70" s="18">
        <f t="shared" si="1"/>
        <v>1.3611983866584266E-2</v>
      </c>
      <c r="G70" s="23"/>
      <c r="H70" s="22"/>
      <c r="I70" s="24"/>
      <c r="L70" s="22"/>
      <c r="M70" s="25"/>
    </row>
    <row r="71" spans="1:13" ht="16.5" customHeight="1" x14ac:dyDescent="0.35">
      <c r="A71" s="14" t="s">
        <v>73</v>
      </c>
      <c r="B71" s="15">
        <v>274491.39866999991</v>
      </c>
      <c r="C71" s="15">
        <v>269502.72832721402</v>
      </c>
      <c r="D71" s="19">
        <v>20310077.000000007</v>
      </c>
      <c r="E71" s="20">
        <v>19825990</v>
      </c>
      <c r="F71" s="18">
        <f t="shared" si="1"/>
        <v>1.3593405843905601E-2</v>
      </c>
      <c r="G71" s="23"/>
      <c r="H71" s="22"/>
      <c r="I71" s="24"/>
      <c r="L71" s="22"/>
      <c r="M71" s="25"/>
    </row>
    <row r="72" spans="1:13" ht="16.5" customHeight="1" x14ac:dyDescent="0.35">
      <c r="A72" s="14" t="s">
        <v>74</v>
      </c>
      <c r="B72" s="15">
        <v>242222.36532999997</v>
      </c>
      <c r="C72" s="15">
        <v>274232.49226952903</v>
      </c>
      <c r="D72" s="19">
        <v>18461128</v>
      </c>
      <c r="E72" s="20">
        <v>19895064</v>
      </c>
      <c r="F72" s="18">
        <f t="shared" si="1"/>
        <v>1.3783946222516752E-2</v>
      </c>
      <c r="G72" s="23"/>
      <c r="H72" s="22"/>
      <c r="I72" s="24"/>
      <c r="L72" s="22"/>
      <c r="M72" s="25"/>
    </row>
    <row r="73" spans="1:13" ht="16.5" customHeight="1" x14ac:dyDescent="0.35">
      <c r="A73" s="14" t="s">
        <v>75</v>
      </c>
      <c r="B73" s="15">
        <v>258905.93368000007</v>
      </c>
      <c r="C73" s="15">
        <v>253327.96132680401</v>
      </c>
      <c r="D73" s="19">
        <v>19906516</v>
      </c>
      <c r="E73" s="20">
        <v>19936773</v>
      </c>
      <c r="F73" s="18">
        <f t="shared" si="1"/>
        <v>1.2706567975007993E-2</v>
      </c>
      <c r="G73" s="23"/>
      <c r="H73" s="22"/>
      <c r="I73" s="24"/>
      <c r="L73" s="22"/>
      <c r="M73" s="25"/>
    </row>
    <row r="74" spans="1:13" ht="16.5" customHeight="1" x14ac:dyDescent="0.35">
      <c r="A74" s="14" t="s">
        <v>76</v>
      </c>
      <c r="B74" s="15">
        <v>274862.23594999989</v>
      </c>
      <c r="C74" s="15">
        <v>257306.76507924899</v>
      </c>
      <c r="D74" s="19">
        <v>21005212</v>
      </c>
      <c r="E74" s="20">
        <v>19962602</v>
      </c>
      <c r="F74" s="18">
        <f t="shared" si="1"/>
        <v>1.2889440218226512E-2</v>
      </c>
      <c r="G74" s="23"/>
      <c r="H74" s="22"/>
      <c r="I74" s="24"/>
      <c r="L74" s="22"/>
      <c r="M74" s="25"/>
    </row>
    <row r="75" spans="1:13" ht="16.5" customHeight="1" x14ac:dyDescent="0.35">
      <c r="A75" s="14" t="s">
        <v>77</v>
      </c>
      <c r="B75" s="15">
        <v>260463.59508000012</v>
      </c>
      <c r="C75" s="15">
        <v>252898.429942352</v>
      </c>
      <c r="D75" s="19">
        <v>20364557</v>
      </c>
      <c r="E75" s="20">
        <v>19942973</v>
      </c>
      <c r="F75" s="18">
        <f t="shared" si="1"/>
        <v>1.2681079693702238E-2</v>
      </c>
      <c r="G75" s="23"/>
      <c r="H75" s="22"/>
      <c r="I75" s="24"/>
      <c r="L75" s="22"/>
      <c r="M75" s="25"/>
    </row>
    <row r="76" spans="1:13" ht="16.5" customHeight="1" x14ac:dyDescent="0.35">
      <c r="A76" s="14" t="s">
        <v>78</v>
      </c>
      <c r="B76" s="15">
        <v>221703.03216</v>
      </c>
      <c r="C76" s="15">
        <v>254074.42689266399</v>
      </c>
      <c r="D76" s="19">
        <v>18513593</v>
      </c>
      <c r="E76" s="20">
        <v>19949452</v>
      </c>
      <c r="F76" s="18">
        <f t="shared" si="1"/>
        <v>1.2735910083778942E-2</v>
      </c>
      <c r="G76" s="23"/>
      <c r="H76" s="22"/>
      <c r="I76" s="24"/>
      <c r="L76" s="22"/>
      <c r="M76" s="25"/>
    </row>
    <row r="77" spans="1:13" ht="16.5" customHeight="1" x14ac:dyDescent="0.35">
      <c r="A77" s="14" t="s">
        <v>79</v>
      </c>
      <c r="B77" s="15">
        <v>264694.76556999999</v>
      </c>
      <c r="C77" s="15">
        <v>258839.17417812702</v>
      </c>
      <c r="D77" s="19">
        <v>19999212</v>
      </c>
      <c r="E77" s="20">
        <v>20015233</v>
      </c>
      <c r="F77" s="18">
        <f t="shared" ref="F77:F121" si="2">C77/E77</f>
        <v>1.2932108968110789E-2</v>
      </c>
      <c r="G77" s="23"/>
      <c r="H77" s="22"/>
      <c r="I77" s="24"/>
      <c r="L77" s="22"/>
      <c r="M77" s="25"/>
    </row>
    <row r="78" spans="1:13" ht="16.5" customHeight="1" x14ac:dyDescent="0.35">
      <c r="A78" s="14" t="s">
        <v>80</v>
      </c>
      <c r="B78" s="15">
        <v>284944.49164999998</v>
      </c>
      <c r="C78" s="15">
        <v>265479.91921010398</v>
      </c>
      <c r="D78" s="19">
        <v>21158921</v>
      </c>
      <c r="E78" s="20">
        <v>20108181</v>
      </c>
      <c r="F78" s="18">
        <f t="shared" si="2"/>
        <v>1.3202582531463386E-2</v>
      </c>
      <c r="G78" s="23"/>
      <c r="H78" s="22"/>
      <c r="I78" s="24"/>
      <c r="L78" s="22"/>
      <c r="M78" s="25"/>
    </row>
    <row r="79" spans="1:13" ht="16.5" customHeight="1" x14ac:dyDescent="0.35">
      <c r="A79" s="14" t="s">
        <v>81</v>
      </c>
      <c r="B79" s="15">
        <v>274064.20066000003</v>
      </c>
      <c r="C79" s="15">
        <v>266210.071256108</v>
      </c>
      <c r="D79" s="19">
        <v>20626499.000000007</v>
      </c>
      <c r="E79" s="20">
        <v>20225359</v>
      </c>
      <c r="F79" s="18">
        <f>C79/E79</f>
        <v>1.3162192634311608E-2</v>
      </c>
      <c r="G79" s="23"/>
      <c r="H79" s="22"/>
      <c r="I79" s="24"/>
      <c r="L79" s="22"/>
      <c r="M79" s="25"/>
    </row>
    <row r="80" spans="1:13" ht="16.5" customHeight="1" x14ac:dyDescent="0.35">
      <c r="A80" s="14" t="s">
        <v>82</v>
      </c>
      <c r="B80" s="15">
        <v>232510.39668000001</v>
      </c>
      <c r="C80" s="15">
        <v>264945.22217378701</v>
      </c>
      <c r="D80" s="19">
        <v>18995954</v>
      </c>
      <c r="E80" s="20">
        <v>20348499</v>
      </c>
      <c r="F80" s="18">
        <f t="shared" si="2"/>
        <v>1.3020381610151541E-2</v>
      </c>
      <c r="G80" s="23"/>
      <c r="H80" s="22"/>
      <c r="I80" s="24"/>
      <c r="L80" s="22"/>
      <c r="M80" s="25"/>
    </row>
    <row r="81" spans="1:14" ht="16.5" customHeight="1" x14ac:dyDescent="0.35">
      <c r="A81" s="14" t="s">
        <v>83</v>
      </c>
      <c r="B81" s="15">
        <v>273990.06192999997</v>
      </c>
      <c r="C81" s="15">
        <v>267965.31976187997</v>
      </c>
      <c r="D81" s="19">
        <v>20528986</v>
      </c>
      <c r="E81" s="20">
        <v>20502867</v>
      </c>
      <c r="F81" s="18">
        <f t="shared" si="2"/>
        <v>1.3069651174242119E-2</v>
      </c>
      <c r="G81" s="23"/>
      <c r="H81" s="22"/>
      <c r="I81" s="24"/>
      <c r="L81" s="22"/>
      <c r="M81" s="25"/>
    </row>
    <row r="82" spans="1:14" ht="16.5" customHeight="1" x14ac:dyDescent="0.35">
      <c r="A82" s="14" t="s">
        <v>84</v>
      </c>
      <c r="B82" s="15">
        <v>285546.52006999997</v>
      </c>
      <c r="C82" s="15">
        <v>266486.44251957897</v>
      </c>
      <c r="D82" s="19">
        <v>21720077</v>
      </c>
      <c r="E82" s="20">
        <v>20698627</v>
      </c>
      <c r="F82" s="18">
        <f>C82/E82</f>
        <v>1.2874595137135375E-2</v>
      </c>
      <c r="G82" s="23"/>
      <c r="H82" s="22"/>
      <c r="I82" s="24"/>
      <c r="L82" s="22"/>
      <c r="M82" s="25"/>
    </row>
    <row r="83" spans="1:14" ht="16.5" customHeight="1" x14ac:dyDescent="0.35">
      <c r="A83" s="14" t="s">
        <v>85</v>
      </c>
      <c r="B83" s="15">
        <v>284806.47235000011</v>
      </c>
      <c r="C83" s="15">
        <v>276638.307945323</v>
      </c>
      <c r="D83" s="19">
        <v>21227644.999999993</v>
      </c>
      <c r="E83" s="20">
        <v>20922669</v>
      </c>
      <c r="F83" s="18">
        <f t="shared" si="2"/>
        <v>1.3221941614873466E-2</v>
      </c>
      <c r="G83" s="23"/>
      <c r="H83" s="22"/>
      <c r="I83" s="24"/>
      <c r="L83" s="22"/>
      <c r="M83" s="25"/>
    </row>
    <row r="84" spans="1:14" ht="16.5" customHeight="1" x14ac:dyDescent="0.35">
      <c r="A84" s="14" t="s">
        <v>86</v>
      </c>
      <c r="B84" s="15">
        <v>248277.22600999998</v>
      </c>
      <c r="C84" s="15">
        <v>280763.1951749</v>
      </c>
      <c r="D84" s="19">
        <v>19865395</v>
      </c>
      <c r="E84" s="20">
        <v>21324629</v>
      </c>
      <c r="F84" s="18">
        <f t="shared" si="2"/>
        <v>1.316614676742559E-2</v>
      </c>
      <c r="G84" s="23"/>
      <c r="H84" s="22"/>
      <c r="I84" s="24"/>
      <c r="L84" s="26"/>
      <c r="M84" s="25"/>
      <c r="N84" s="24"/>
    </row>
    <row r="85" spans="1:14" ht="16.5" customHeight="1" x14ac:dyDescent="0.35">
      <c r="A85" s="14" t="s">
        <v>87</v>
      </c>
      <c r="B85" s="15">
        <v>286160.02016999997</v>
      </c>
      <c r="C85" s="15">
        <v>279889.23683698499</v>
      </c>
      <c r="D85" s="19">
        <v>21556005</v>
      </c>
      <c r="E85" s="20">
        <v>21586561</v>
      </c>
      <c r="F85" s="18">
        <f t="shared" si="2"/>
        <v>1.296590211090062E-2</v>
      </c>
      <c r="G85" s="23"/>
      <c r="H85" s="22"/>
      <c r="I85" s="24"/>
      <c r="L85" s="22"/>
      <c r="M85" s="25"/>
    </row>
    <row r="86" spans="1:14" ht="16.5" customHeight="1" x14ac:dyDescent="0.35">
      <c r="A86" s="14" t="s">
        <v>88</v>
      </c>
      <c r="B86" s="15">
        <v>304907.90648999996</v>
      </c>
      <c r="C86" s="15">
        <v>286299.45812636701</v>
      </c>
      <c r="D86" s="19">
        <v>22842833</v>
      </c>
      <c r="E86" s="20">
        <v>21835685</v>
      </c>
      <c r="F86" s="18">
        <f t="shared" si="2"/>
        <v>1.3111540037620391E-2</v>
      </c>
      <c r="G86" s="23"/>
    </row>
    <row r="87" spans="1:14" ht="16.5" customHeight="1" x14ac:dyDescent="0.35">
      <c r="A87" s="14" t="s">
        <v>89</v>
      </c>
      <c r="B87" s="15">
        <v>300145.93499000015</v>
      </c>
      <c r="C87" s="15">
        <v>291792.591337947</v>
      </c>
      <c r="D87" s="19">
        <v>22477939</v>
      </c>
      <c r="E87" s="20">
        <v>21995298</v>
      </c>
      <c r="F87" s="18">
        <f t="shared" si="2"/>
        <v>1.3266134941110914E-2</v>
      </c>
      <c r="G87" s="23"/>
    </row>
    <row r="88" spans="1:14" ht="16.5" customHeight="1" x14ac:dyDescent="0.35">
      <c r="A88" s="14" t="s">
        <v>90</v>
      </c>
      <c r="B88" s="15">
        <v>260940.75495999999</v>
      </c>
      <c r="C88" s="15">
        <v>293128.77117028</v>
      </c>
      <c r="D88" s="19">
        <v>20392083</v>
      </c>
      <c r="E88" s="20">
        <v>21994998</v>
      </c>
      <c r="F88" s="18">
        <f t="shared" si="2"/>
        <v>1.3327065143187556E-2</v>
      </c>
      <c r="G88" s="21"/>
    </row>
    <row r="89" spans="1:14" ht="16.5" customHeight="1" x14ac:dyDescent="0.35">
      <c r="A89" s="14" t="s">
        <v>91</v>
      </c>
      <c r="B89" s="15">
        <v>304936.30507</v>
      </c>
      <c r="C89" s="15">
        <v>298621.457286452</v>
      </c>
      <c r="D89" s="19">
        <v>22091074</v>
      </c>
      <c r="E89" s="20">
        <v>22049832</v>
      </c>
      <c r="F89" s="18">
        <f t="shared" si="2"/>
        <v>1.3543026417908853E-2</v>
      </c>
      <c r="G89" s="21"/>
    </row>
    <row r="90" spans="1:14" ht="16.5" customHeight="1" x14ac:dyDescent="0.35">
      <c r="A90" s="14" t="s">
        <v>92</v>
      </c>
      <c r="B90" s="15">
        <v>316270.13195000007</v>
      </c>
      <c r="C90" s="15">
        <v>297753.31289489201</v>
      </c>
      <c r="D90" s="19">
        <v>23105977</v>
      </c>
      <c r="E90" s="20">
        <v>22128585</v>
      </c>
      <c r="F90" s="18">
        <f t="shared" si="2"/>
        <v>1.345559659123672E-2</v>
      </c>
      <c r="G90" s="21"/>
    </row>
    <row r="91" spans="1:14" ht="16.5" customHeight="1" x14ac:dyDescent="0.35">
      <c r="A91" s="14" t="s">
        <v>93</v>
      </c>
      <c r="B91" s="15">
        <v>312098.37703000009</v>
      </c>
      <c r="C91" s="15">
        <v>306203.25045049703</v>
      </c>
      <c r="D91" s="19">
        <v>22842617.999999996</v>
      </c>
      <c r="E91" s="20">
        <v>22258337</v>
      </c>
      <c r="F91" s="18">
        <f t="shared" si="2"/>
        <v>1.375678921792302E-2</v>
      </c>
      <c r="G91" s="21"/>
    </row>
    <row r="92" spans="1:14" ht="16.5" customHeight="1" x14ac:dyDescent="0.35">
      <c r="A92" s="14" t="s">
        <v>94</v>
      </c>
      <c r="B92" s="15">
        <v>274960.68422</v>
      </c>
      <c r="C92" s="15">
        <v>304923.30059315701</v>
      </c>
      <c r="D92" s="19">
        <v>20781551</v>
      </c>
      <c r="E92" s="20">
        <v>22424685</v>
      </c>
      <c r="F92" s="18">
        <f t="shared" si="2"/>
        <v>1.3597662602313343E-2</v>
      </c>
      <c r="G92" s="21"/>
    </row>
    <row r="93" spans="1:14" ht="16.5" customHeight="1" x14ac:dyDescent="0.35">
      <c r="A93" s="14" t="s">
        <v>95</v>
      </c>
      <c r="B93" s="15">
        <v>312999.29816000001</v>
      </c>
      <c r="C93" s="15">
        <v>306749.86399708304</v>
      </c>
      <c r="D93" s="19">
        <v>22785460</v>
      </c>
      <c r="E93" s="20">
        <v>22633463</v>
      </c>
      <c r="F93" s="18">
        <f t="shared" si="2"/>
        <v>1.3552935491890173E-2</v>
      </c>
      <c r="G93" s="21"/>
    </row>
    <row r="94" spans="1:14" ht="16.5" customHeight="1" x14ac:dyDescent="0.35">
      <c r="A94" s="14" t="s">
        <v>96</v>
      </c>
      <c r="B94" s="15">
        <v>323073.11372999998</v>
      </c>
      <c r="C94" s="15">
        <v>306430.96514919598</v>
      </c>
      <c r="D94" s="19">
        <v>23762666</v>
      </c>
      <c r="E94" s="20">
        <v>22820821</v>
      </c>
      <c r="F94" s="18">
        <f t="shared" si="2"/>
        <v>1.342769241953197E-2</v>
      </c>
      <c r="G94" s="21"/>
    </row>
    <row r="95" spans="1:14" ht="16.5" customHeight="1" x14ac:dyDescent="0.35">
      <c r="A95" s="14" t="s">
        <v>97</v>
      </c>
      <c r="B95" s="15">
        <v>318508.56853000028</v>
      </c>
      <c r="C95" s="15">
        <v>313102.41174263298</v>
      </c>
      <c r="D95" s="19">
        <v>23644251.999999996</v>
      </c>
      <c r="E95" s="20">
        <v>23094960</v>
      </c>
      <c r="F95" s="18">
        <f t="shared" si="2"/>
        <v>1.3557174887621931E-2</v>
      </c>
      <c r="G95" s="21"/>
    </row>
    <row r="96" spans="1:14" ht="16.5" customHeight="1" x14ac:dyDescent="0.35">
      <c r="A96" s="14" t="s">
        <v>98</v>
      </c>
      <c r="B96" s="15">
        <v>282913.38167999999</v>
      </c>
      <c r="C96" s="15">
        <v>312844.97571840399</v>
      </c>
      <c r="D96" s="19">
        <v>21575161</v>
      </c>
      <c r="E96" s="20">
        <v>23318609</v>
      </c>
      <c r="F96" s="18">
        <f t="shared" si="2"/>
        <v>1.3416107955599067E-2</v>
      </c>
      <c r="G96" s="21"/>
    </row>
    <row r="97" spans="1:7" ht="16.5" customHeight="1" x14ac:dyDescent="0.35">
      <c r="A97" s="14" t="s">
        <v>99</v>
      </c>
      <c r="B97" s="15">
        <v>324094.59421000001</v>
      </c>
      <c r="C97" s="15">
        <v>318177.25243397499</v>
      </c>
      <c r="D97" s="19">
        <v>23776036</v>
      </c>
      <c r="E97" s="20">
        <v>23594060</v>
      </c>
      <c r="F97" s="18">
        <f t="shared" si="2"/>
        <v>1.3485481194587748E-2</v>
      </c>
      <c r="G97" s="21"/>
    </row>
    <row r="98" spans="1:7" ht="16.5" customHeight="1" x14ac:dyDescent="0.35">
      <c r="A98" s="14" t="s">
        <v>100</v>
      </c>
      <c r="B98" s="15">
        <v>333001.70643000002</v>
      </c>
      <c r="C98" s="15">
        <v>315374.96741627099</v>
      </c>
      <c r="D98" s="19">
        <v>24858388</v>
      </c>
      <c r="E98" s="20">
        <v>23823704</v>
      </c>
      <c r="F98" s="18">
        <f t="shared" si="2"/>
        <v>1.3237864582949444E-2</v>
      </c>
      <c r="G98" s="21"/>
    </row>
    <row r="99" spans="1:7" ht="16.5" customHeight="1" x14ac:dyDescent="0.35">
      <c r="A99" s="14" t="s">
        <v>101</v>
      </c>
      <c r="B99" s="15">
        <v>326843.09707000031</v>
      </c>
      <c r="C99" s="15">
        <v>319820.68545200897</v>
      </c>
      <c r="D99" s="19">
        <v>24459814.000000015</v>
      </c>
      <c r="E99" s="20">
        <v>23933026</v>
      </c>
      <c r="F99" s="18">
        <f t="shared" si="2"/>
        <v>1.3363152885556928E-2</v>
      </c>
      <c r="G99" s="21"/>
    </row>
    <row r="100" spans="1:7" ht="16.5" customHeight="1" x14ac:dyDescent="0.35">
      <c r="A100" s="14" t="s">
        <v>102</v>
      </c>
      <c r="B100" s="15">
        <v>290210.23563999997</v>
      </c>
      <c r="C100" s="15">
        <v>322585.62401650799</v>
      </c>
      <c r="D100" s="19">
        <v>22367769</v>
      </c>
      <c r="E100" s="20">
        <v>24089044</v>
      </c>
      <c r="F100" s="18">
        <f t="shared" si="2"/>
        <v>1.3391383403032017E-2</v>
      </c>
      <c r="G100" s="21"/>
    </row>
    <row r="101" spans="1:7" ht="16.5" customHeight="1" x14ac:dyDescent="0.35">
      <c r="A101" s="14" t="s">
        <v>103</v>
      </c>
      <c r="B101" s="15">
        <v>327171.80426</v>
      </c>
      <c r="C101" s="15">
        <v>321284.59770731302</v>
      </c>
      <c r="D101" s="19">
        <v>24315912</v>
      </c>
      <c r="E101" s="20">
        <v>24138901</v>
      </c>
      <c r="F101" s="18">
        <f t="shared" si="2"/>
        <v>1.3309827059123902E-2</v>
      </c>
      <c r="G101" s="21"/>
    </row>
    <row r="102" spans="1:7" ht="16.5" customHeight="1" x14ac:dyDescent="0.35">
      <c r="A102" s="14" t="s">
        <v>104</v>
      </c>
      <c r="B102" s="15">
        <v>343421.28662000003</v>
      </c>
      <c r="C102" s="15">
        <v>322625.63362413499</v>
      </c>
      <c r="D102" s="19">
        <v>25207537</v>
      </c>
      <c r="E102" s="20">
        <v>24223773</v>
      </c>
      <c r="F102" s="18">
        <f t="shared" si="2"/>
        <v>1.3318554199799304E-2</v>
      </c>
      <c r="G102" s="21"/>
    </row>
    <row r="103" spans="1:7" ht="16.5" customHeight="1" x14ac:dyDescent="0.35">
      <c r="A103" s="14" t="s">
        <v>105</v>
      </c>
      <c r="B103" s="15">
        <v>328091.16152999975</v>
      </c>
      <c r="C103" s="15">
        <v>321802.47155056999</v>
      </c>
      <c r="D103" s="19">
        <v>24932761.000000011</v>
      </c>
      <c r="E103" s="20">
        <v>24372262</v>
      </c>
      <c r="F103" s="18">
        <f t="shared" si="2"/>
        <v>1.3203635819710537E-2</v>
      </c>
      <c r="G103" s="21"/>
    </row>
    <row r="104" spans="1:7" ht="16.5" customHeight="1" x14ac:dyDescent="0.35">
      <c r="A104" s="14" t="s">
        <v>106</v>
      </c>
      <c r="B104" s="15">
        <v>278960.01796000003</v>
      </c>
      <c r="C104" s="15">
        <v>311192.58821133099</v>
      </c>
      <c r="D104" s="19">
        <v>22062125</v>
      </c>
      <c r="E104" s="20">
        <v>23815130</v>
      </c>
      <c r="F104" s="18">
        <f t="shared" si="2"/>
        <v>1.3067011946243039E-2</v>
      </c>
      <c r="G104" s="23"/>
    </row>
    <row r="105" spans="1:7" ht="16.5" customHeight="1" x14ac:dyDescent="0.35">
      <c r="A105" s="14" t="s">
        <v>107</v>
      </c>
      <c r="B105" s="15">
        <v>271122.93939000007</v>
      </c>
      <c r="C105" s="15">
        <v>265199.973701888</v>
      </c>
      <c r="D105" s="19">
        <v>22154314</v>
      </c>
      <c r="E105" s="20">
        <v>21975023</v>
      </c>
      <c r="F105" s="18">
        <f t="shared" si="2"/>
        <v>1.2068245557781123E-2</v>
      </c>
      <c r="G105" s="23"/>
    </row>
    <row r="106" spans="1:7" ht="16.5" customHeight="1" x14ac:dyDescent="0.35">
      <c r="A106" s="14" t="s">
        <v>108</v>
      </c>
      <c r="B106" s="15">
        <v>343645.23296000005</v>
      </c>
      <c r="C106" s="15">
        <v>322086.53568488901</v>
      </c>
      <c r="D106" s="19">
        <v>25158915</v>
      </c>
      <c r="E106" s="20">
        <v>24162019</v>
      </c>
      <c r="F106" s="18">
        <f t="shared" si="2"/>
        <v>1.3330282361125906E-2</v>
      </c>
      <c r="G106" s="23"/>
    </row>
    <row r="107" spans="1:7" ht="16.5" customHeight="1" x14ac:dyDescent="0.35">
      <c r="A107" s="14" t="s">
        <v>109</v>
      </c>
      <c r="B107" s="15">
        <v>302525.3145900002</v>
      </c>
      <c r="C107" s="15">
        <v>297059.42326887301</v>
      </c>
      <c r="D107" s="19">
        <v>24945229</v>
      </c>
      <c r="E107" s="20">
        <v>24368411</v>
      </c>
      <c r="F107" s="18">
        <f t="shared" si="2"/>
        <v>1.2190348532322154E-2</v>
      </c>
      <c r="G107" s="21"/>
    </row>
    <row r="108" spans="1:7" ht="16.5" customHeight="1" x14ac:dyDescent="0.35">
      <c r="A108" s="14" t="s">
        <v>110</v>
      </c>
      <c r="B108" s="15">
        <v>246971.14468999999</v>
      </c>
      <c r="C108" s="15">
        <v>279377.90241772501</v>
      </c>
      <c r="D108" s="19">
        <v>22640398</v>
      </c>
      <c r="E108" s="20">
        <v>24631550</v>
      </c>
      <c r="F108" s="18">
        <f t="shared" si="2"/>
        <v>1.1342278598696591E-2</v>
      </c>
      <c r="G108" s="21"/>
    </row>
    <row r="109" spans="1:7" ht="16.5" customHeight="1" x14ac:dyDescent="0.35">
      <c r="A109" s="14" t="s">
        <v>111</v>
      </c>
      <c r="B109" s="15">
        <v>318196.71781</v>
      </c>
      <c r="C109" s="15">
        <v>312013.395620797</v>
      </c>
      <c r="D109" s="19">
        <v>24974272</v>
      </c>
      <c r="E109" s="20">
        <v>24892409</v>
      </c>
      <c r="F109" s="18">
        <f t="shared" si="2"/>
        <v>1.2534479713104384E-2</v>
      </c>
    </row>
    <row r="110" spans="1:7" ht="16.5" customHeight="1" x14ac:dyDescent="0.35">
      <c r="A110" s="14" t="s">
        <v>112</v>
      </c>
      <c r="B110" s="15">
        <v>349626.51428999996</v>
      </c>
      <c r="C110" s="15">
        <v>327689.41230669199</v>
      </c>
      <c r="D110" s="19">
        <v>26166302</v>
      </c>
      <c r="E110" s="20">
        <v>25053622</v>
      </c>
      <c r="F110" s="18">
        <f t="shared" si="2"/>
        <v>1.307952248607774E-2</v>
      </c>
    </row>
    <row r="111" spans="1:7" ht="16.5" customHeight="1" x14ac:dyDescent="0.35">
      <c r="A111" s="14" t="s">
        <v>113</v>
      </c>
      <c r="B111" s="15">
        <v>322250.06696999958</v>
      </c>
      <c r="C111" s="15">
        <v>317420.32971834397</v>
      </c>
      <c r="D111" s="19">
        <v>25941340</v>
      </c>
      <c r="E111" s="20">
        <v>25144731</v>
      </c>
      <c r="F111" s="18">
        <f t="shared" si="2"/>
        <v>1.2623731378090463E-2</v>
      </c>
    </row>
    <row r="112" spans="1:7" ht="16.5" customHeight="1" x14ac:dyDescent="0.35">
      <c r="A112" s="14" t="s">
        <v>114</v>
      </c>
      <c r="B112" s="15">
        <v>302245.89403000002</v>
      </c>
      <c r="C112" s="15">
        <v>334571.62464384304</v>
      </c>
      <c r="D112" s="19">
        <v>23044293</v>
      </c>
      <c r="E112" s="20">
        <v>25095929</v>
      </c>
      <c r="F112" s="18">
        <f t="shared" si="2"/>
        <v>1.3331709084921425E-2</v>
      </c>
    </row>
    <row r="113" spans="1:6" ht="16.5" customHeight="1" x14ac:dyDescent="0.35">
      <c r="A113" s="14" t="s">
        <v>115</v>
      </c>
      <c r="B113" s="15">
        <v>326844.74216999998</v>
      </c>
      <c r="C113" s="15">
        <v>320320.40588731301</v>
      </c>
      <c r="D113" s="19">
        <v>25001102</v>
      </c>
      <c r="E113" s="20">
        <v>24997136</v>
      </c>
      <c r="F113" s="18">
        <f t="shared" si="2"/>
        <v>1.2814284239895044E-2</v>
      </c>
    </row>
    <row r="114" spans="1:6" ht="16.5" customHeight="1" x14ac:dyDescent="0.35">
      <c r="A114" s="14" t="s">
        <v>116</v>
      </c>
      <c r="B114" s="15">
        <v>335265.08779000002</v>
      </c>
      <c r="C114" s="15">
        <v>313323.46138147998</v>
      </c>
      <c r="D114" s="19">
        <v>26211011</v>
      </c>
      <c r="E114" s="20">
        <v>25019131</v>
      </c>
      <c r="F114" s="18">
        <f t="shared" si="2"/>
        <v>1.2523355083015473E-2</v>
      </c>
    </row>
    <row r="115" spans="1:6" ht="16.5" customHeight="1" x14ac:dyDescent="0.35">
      <c r="A115" s="14" t="s">
        <v>117</v>
      </c>
      <c r="B115" s="15">
        <v>329787.72289000003</v>
      </c>
      <c r="C115" s="15">
        <v>327672.52626732097</v>
      </c>
      <c r="D115" s="19">
        <v>25914331.000000004</v>
      </c>
      <c r="E115" s="20">
        <v>25058541</v>
      </c>
      <c r="F115" s="18">
        <f t="shared" si="2"/>
        <v>1.307628110779957E-2</v>
      </c>
    </row>
    <row r="116" spans="1:6" ht="16.5" customHeight="1" x14ac:dyDescent="0.35">
      <c r="A116" s="14" t="s">
        <v>118</v>
      </c>
      <c r="B116" s="15">
        <v>298321.69044000003</v>
      </c>
      <c r="C116" s="15">
        <v>328275.72676109796</v>
      </c>
      <c r="D116" s="19">
        <v>23036659</v>
      </c>
      <c r="E116" s="20">
        <v>25109673</v>
      </c>
      <c r="F116" s="18">
        <f t="shared" si="2"/>
        <v>1.3073675900163971E-2</v>
      </c>
    </row>
    <row r="117" spans="1:6" ht="16.5" customHeight="1" x14ac:dyDescent="0.35">
      <c r="A117" s="14" t="s">
        <v>119</v>
      </c>
      <c r="B117" s="15">
        <v>336620.46207000001</v>
      </c>
      <c r="C117" s="15">
        <v>329510.12104766601</v>
      </c>
      <c r="D117" s="19">
        <v>25394044</v>
      </c>
      <c r="E117" s="20">
        <v>25331226</v>
      </c>
      <c r="F117" s="18">
        <f t="shared" si="2"/>
        <v>1.300806052765334E-2</v>
      </c>
    </row>
    <row r="118" spans="1:6" ht="16.5" customHeight="1" x14ac:dyDescent="0.35">
      <c r="A118" s="14" t="s">
        <v>120</v>
      </c>
      <c r="B118" s="15">
        <v>348577.42590999999</v>
      </c>
      <c r="C118" s="15">
        <v>329415.32220336603</v>
      </c>
      <c r="D118" s="19">
        <v>26684374</v>
      </c>
      <c r="E118" s="20">
        <v>25497715</v>
      </c>
      <c r="F118" s="18">
        <f t="shared" si="2"/>
        <v>1.2919405609615058E-2</v>
      </c>
    </row>
    <row r="119" spans="1:6" ht="16.5" customHeight="1" x14ac:dyDescent="0.35">
      <c r="A119" s="14" t="s">
        <v>121</v>
      </c>
      <c r="B119" s="15">
        <v>331532.94632999995</v>
      </c>
      <c r="C119" s="15">
        <v>329529.104426365</v>
      </c>
      <c r="D119" s="19">
        <v>26436351</v>
      </c>
      <c r="E119" s="20">
        <v>25612813</v>
      </c>
      <c r="F119" s="18">
        <f t="shared" si="2"/>
        <v>1.2865791212638963E-2</v>
      </c>
    </row>
    <row r="120" spans="1:6" ht="16.5" customHeight="1" x14ac:dyDescent="0.35">
      <c r="A120" s="14" t="s">
        <v>122</v>
      </c>
      <c r="B120" s="15">
        <v>302737.24961</v>
      </c>
      <c r="C120" s="15">
        <v>334737.08022440498</v>
      </c>
      <c r="D120" s="19">
        <v>23798814</v>
      </c>
      <c r="E120" s="20">
        <v>25780744</v>
      </c>
      <c r="F120" s="18">
        <f t="shared" si="2"/>
        <v>1.2983996126116646E-2</v>
      </c>
    </row>
    <row r="121" spans="1:6" ht="16.5" customHeight="1" x14ac:dyDescent="0.35">
      <c r="A121" s="14" t="s">
        <v>123</v>
      </c>
      <c r="B121" s="15">
        <v>343239.94066000002</v>
      </c>
      <c r="C121" s="15">
        <v>335695.65426007297</v>
      </c>
      <c r="D121" s="19">
        <v>25893611</v>
      </c>
      <c r="E121" s="20">
        <v>25845280</v>
      </c>
      <c r="F121" s="18">
        <f t="shared" si="2"/>
        <v>1.2988663858935674E-2</v>
      </c>
    </row>
    <row r="122" spans="1:6" ht="16.5" customHeight="1" x14ac:dyDescent="0.35">
      <c r="A122" s="14" t="s">
        <v>124</v>
      </c>
      <c r="B122" s="15">
        <v>358900.38747999998</v>
      </c>
      <c r="C122" s="15">
        <v>337781.26169239398</v>
      </c>
      <c r="D122" s="19">
        <v>27003570</v>
      </c>
      <c r="E122" s="20">
        <v>25925607</v>
      </c>
      <c r="F122" s="18">
        <f>C122/E122</f>
        <v>1.3028866081800669E-2</v>
      </c>
    </row>
    <row r="123" spans="1:6" ht="16.5" customHeight="1" x14ac:dyDescent="0.35">
      <c r="A123" s="14" t="s">
        <v>125</v>
      </c>
      <c r="B123" s="15">
        <v>347144.19572000019</v>
      </c>
      <c r="C123" s="15">
        <v>342939.717714342</v>
      </c>
      <c r="D123" s="19">
        <v>26912899</v>
      </c>
      <c r="E123" s="20">
        <v>26057263</v>
      </c>
      <c r="F123" s="18">
        <f>C123/E123</f>
        <v>1.3161003046035265E-2</v>
      </c>
    </row>
  </sheetData>
  <mergeCells count="4">
    <mergeCell ref="A1:F1"/>
    <mergeCell ref="B2:C2"/>
    <mergeCell ref="D2:E2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FF5B-9CB7-4B64-84BE-EBA1E64899F0}">
  <sheetPr codeName="Hárok3"/>
  <dimension ref="A1:H123"/>
  <sheetViews>
    <sheetView showGridLines="0" workbookViewId="0">
      <pane ySplit="3" topLeftCell="A107" activePane="bottomLeft" state="frozen"/>
      <selection activeCell="F124" sqref="F124"/>
      <selection pane="bottomLeft" activeCell="F124" sqref="F124"/>
    </sheetView>
  </sheetViews>
  <sheetFormatPr defaultColWidth="8.8984375" defaultRowHeight="16.5" customHeight="1" x14ac:dyDescent="0.35"/>
  <cols>
    <col min="1" max="1" width="14" style="3" customWidth="1"/>
    <col min="2" max="4" width="13.09765625" style="3" customWidth="1"/>
    <col min="5" max="5" width="12.3984375" style="3" customWidth="1"/>
    <col min="6" max="6" width="14.8984375" style="3" customWidth="1"/>
    <col min="7" max="7" width="9.69921875" style="3" customWidth="1"/>
    <col min="8" max="8" width="9.69921875" style="3" bestFit="1" customWidth="1"/>
    <col min="9" max="16384" width="8.8984375" style="3"/>
  </cols>
  <sheetData>
    <row r="1" spans="1:7" ht="16.5" customHeight="1" x14ac:dyDescent="0.35">
      <c r="A1" s="27" t="s">
        <v>126</v>
      </c>
      <c r="B1" s="28"/>
      <c r="C1" s="28"/>
      <c r="D1" s="28"/>
      <c r="E1" s="28"/>
      <c r="F1" s="28"/>
      <c r="G1" s="29"/>
    </row>
    <row r="2" spans="1:7" ht="14.5" x14ac:dyDescent="0.35">
      <c r="A2" s="4"/>
      <c r="B2" s="30" t="s">
        <v>1</v>
      </c>
      <c r="C2" s="30"/>
      <c r="D2" s="30"/>
      <c r="E2" s="30"/>
      <c r="F2" s="31" t="s">
        <v>130</v>
      </c>
      <c r="G2" s="8" t="s">
        <v>3</v>
      </c>
    </row>
    <row r="3" spans="1:7" ht="38.25" customHeight="1" x14ac:dyDescent="0.35">
      <c r="A3" s="9"/>
      <c r="B3" s="12" t="s">
        <v>4</v>
      </c>
      <c r="C3" s="12" t="s">
        <v>127</v>
      </c>
      <c r="D3" s="12" t="s">
        <v>128</v>
      </c>
      <c r="E3" s="12" t="s">
        <v>129</v>
      </c>
      <c r="F3" s="32" t="s">
        <v>5</v>
      </c>
      <c r="G3" s="13"/>
    </row>
    <row r="4" spans="1:7" ht="16.5" customHeight="1" x14ac:dyDescent="0.35">
      <c r="A4" s="33" t="s">
        <v>6</v>
      </c>
      <c r="B4" s="15">
        <v>22899.567947951935</v>
      </c>
      <c r="C4" s="15">
        <v>0</v>
      </c>
      <c r="D4" s="15">
        <f t="shared" ref="D4:D67" si="0">B4-C4</f>
        <v>22899.567947951935</v>
      </c>
      <c r="E4" s="15">
        <v>26534.1038279247</v>
      </c>
      <c r="F4" s="34">
        <v>5613940</v>
      </c>
      <c r="G4" s="18">
        <f t="shared" ref="G4:G67" si="1">E4/F4</f>
        <v>4.726467298888962E-3</v>
      </c>
    </row>
    <row r="5" spans="1:7" ht="16.5" customHeight="1" x14ac:dyDescent="0.35">
      <c r="A5" s="33" t="s">
        <v>7</v>
      </c>
      <c r="B5" s="15">
        <v>26555.889928965014</v>
      </c>
      <c r="C5" s="15">
        <v>0</v>
      </c>
      <c r="D5" s="15">
        <f t="shared" si="0"/>
        <v>26555.889928965014</v>
      </c>
      <c r="E5" s="15">
        <v>25845.475107467053</v>
      </c>
      <c r="F5" s="35">
        <v>5745764</v>
      </c>
      <c r="G5" s="18">
        <f t="shared" si="1"/>
        <v>4.4981790250116522E-3</v>
      </c>
    </row>
    <row r="6" spans="1:7" ht="16.5" customHeight="1" x14ac:dyDescent="0.35">
      <c r="A6" s="33" t="s">
        <v>8</v>
      </c>
      <c r="B6" s="15">
        <v>23461.02619000199</v>
      </c>
      <c r="C6" s="15">
        <v>0</v>
      </c>
      <c r="D6" s="15">
        <f t="shared" si="0"/>
        <v>23461.02619000199</v>
      </c>
      <c r="E6" s="15">
        <v>23064.758467248161</v>
      </c>
      <c r="F6" s="35">
        <v>5874673</v>
      </c>
      <c r="G6" s="18">
        <f t="shared" si="1"/>
        <v>3.9261348618464652E-3</v>
      </c>
    </row>
    <row r="7" spans="1:7" ht="16.5" customHeight="1" x14ac:dyDescent="0.35">
      <c r="A7" s="33" t="s">
        <v>9</v>
      </c>
      <c r="B7" s="15">
        <v>23141.284435371439</v>
      </c>
      <c r="C7" s="15">
        <v>0</v>
      </c>
      <c r="D7" s="15">
        <f t="shared" si="0"/>
        <v>23141.284435371439</v>
      </c>
      <c r="E7" s="15">
        <v>21520.387014041582</v>
      </c>
      <c r="F7" s="35">
        <v>6010130</v>
      </c>
      <c r="G7" s="18">
        <f t="shared" si="1"/>
        <v>3.5806857778519904E-3</v>
      </c>
    </row>
    <row r="8" spans="1:7" ht="16.5" customHeight="1" x14ac:dyDescent="0.35">
      <c r="A8" s="33" t="s">
        <v>10</v>
      </c>
      <c r="B8" s="15">
        <v>24255.369146252404</v>
      </c>
      <c r="C8" s="15">
        <v>0</v>
      </c>
      <c r="D8" s="15">
        <f t="shared" si="0"/>
        <v>24255.369146252404</v>
      </c>
      <c r="E8" s="15">
        <v>26296.397568934204</v>
      </c>
      <c r="F8" s="35">
        <v>6130317</v>
      </c>
      <c r="G8" s="18">
        <f t="shared" si="1"/>
        <v>4.2895657058083956E-3</v>
      </c>
    </row>
    <row r="9" spans="1:7" ht="16.5" customHeight="1" x14ac:dyDescent="0.35">
      <c r="A9" s="33" t="s">
        <v>11</v>
      </c>
      <c r="B9" s="15">
        <v>24310.726814711546</v>
      </c>
      <c r="C9" s="15">
        <v>0</v>
      </c>
      <c r="D9" s="15">
        <f t="shared" si="0"/>
        <v>24310.726814711546</v>
      </c>
      <c r="E9" s="15">
        <v>23593.562510155716</v>
      </c>
      <c r="F9" s="35">
        <v>6206570</v>
      </c>
      <c r="G9" s="18">
        <f t="shared" si="1"/>
        <v>3.8013850661727357E-3</v>
      </c>
    </row>
    <row r="10" spans="1:7" ht="16.5" customHeight="1" x14ac:dyDescent="0.35">
      <c r="A10" s="33" t="s">
        <v>12</v>
      </c>
      <c r="B10" s="15">
        <v>28106.210748190926</v>
      </c>
      <c r="C10" s="15">
        <v>0</v>
      </c>
      <c r="D10" s="15">
        <f t="shared" si="0"/>
        <v>28106.210748190926</v>
      </c>
      <c r="E10" s="15">
        <v>26743.907554526668</v>
      </c>
      <c r="F10" s="35">
        <v>6315123</v>
      </c>
      <c r="G10" s="18">
        <f t="shared" si="1"/>
        <v>4.2348989171749575E-3</v>
      </c>
    </row>
    <row r="11" spans="1:7" ht="16.5" customHeight="1" x14ac:dyDescent="0.35">
      <c r="A11" s="33" t="s">
        <v>13</v>
      </c>
      <c r="B11" s="15">
        <v>26237.353419637526</v>
      </c>
      <c r="C11" s="15">
        <v>0</v>
      </c>
      <c r="D11" s="15">
        <f t="shared" si="0"/>
        <v>26237.353419637526</v>
      </c>
      <c r="E11" s="15">
        <v>23596.631736765645</v>
      </c>
      <c r="F11" s="35">
        <v>6382475</v>
      </c>
      <c r="G11" s="18">
        <f t="shared" si="1"/>
        <v>3.6970974013632086E-3</v>
      </c>
    </row>
    <row r="12" spans="1:7" ht="16.5" customHeight="1" x14ac:dyDescent="0.35">
      <c r="A12" s="33" t="s">
        <v>14</v>
      </c>
      <c r="B12" s="15">
        <v>22532.089993693153</v>
      </c>
      <c r="C12" s="15">
        <v>0</v>
      </c>
      <c r="D12" s="15">
        <f t="shared" si="0"/>
        <v>22532.089993693153</v>
      </c>
      <c r="E12" s="15">
        <v>27678.490176412932</v>
      </c>
      <c r="F12" s="35">
        <v>6418234</v>
      </c>
      <c r="G12" s="18">
        <f t="shared" si="1"/>
        <v>4.3124775719322371E-3</v>
      </c>
    </row>
    <row r="13" spans="1:7" ht="16.5" customHeight="1" x14ac:dyDescent="0.35">
      <c r="A13" s="33" t="s">
        <v>15</v>
      </c>
      <c r="B13" s="15">
        <v>27959.245978556726</v>
      </c>
      <c r="C13" s="15">
        <v>0</v>
      </c>
      <c r="D13" s="15">
        <f t="shared" si="0"/>
        <v>27959.245978556726</v>
      </c>
      <c r="E13" s="15">
        <v>27512.869322889866</v>
      </c>
      <c r="F13" s="35">
        <v>6484801</v>
      </c>
      <c r="G13" s="18">
        <f t="shared" si="1"/>
        <v>4.2426697940137047E-3</v>
      </c>
    </row>
    <row r="14" spans="1:7" ht="16.5" customHeight="1" x14ac:dyDescent="0.35">
      <c r="A14" s="33" t="s">
        <v>16</v>
      </c>
      <c r="B14" s="15">
        <v>29363.772488880037</v>
      </c>
      <c r="C14" s="15">
        <v>0</v>
      </c>
      <c r="D14" s="15">
        <f t="shared" si="0"/>
        <v>29363.772488880037</v>
      </c>
      <c r="E14" s="15">
        <v>27479.650128629357</v>
      </c>
      <c r="F14" s="35">
        <v>6498974</v>
      </c>
      <c r="G14" s="18">
        <f t="shared" si="1"/>
        <v>4.2283059031516905E-3</v>
      </c>
    </row>
    <row r="15" spans="1:7" ht="16.5" customHeight="1" x14ac:dyDescent="0.35">
      <c r="A15" s="33" t="s">
        <v>17</v>
      </c>
      <c r="B15" s="15">
        <v>31954.853209851954</v>
      </c>
      <c r="C15" s="15">
        <v>0</v>
      </c>
      <c r="D15" s="15">
        <f t="shared" si="0"/>
        <v>31954.853209851954</v>
      </c>
      <c r="E15" s="15">
        <v>28723.6476243709</v>
      </c>
      <c r="F15" s="35">
        <v>6591591</v>
      </c>
      <c r="G15" s="18">
        <f t="shared" si="1"/>
        <v>4.3576198256795517E-3</v>
      </c>
    </row>
    <row r="16" spans="1:7" ht="16.5" customHeight="1" x14ac:dyDescent="0.35">
      <c r="A16" s="33" t="s">
        <v>18</v>
      </c>
      <c r="B16" s="15">
        <v>29980.764289982071</v>
      </c>
      <c r="C16" s="15">
        <v>0</v>
      </c>
      <c r="D16" s="15">
        <f t="shared" si="0"/>
        <v>29980.764289982071</v>
      </c>
      <c r="E16" s="15">
        <v>36163.784658985278</v>
      </c>
      <c r="F16" s="35">
        <v>6740252</v>
      </c>
      <c r="G16" s="18">
        <f t="shared" si="1"/>
        <v>5.3653460818653782E-3</v>
      </c>
    </row>
    <row r="17" spans="1:7" ht="16.5" customHeight="1" x14ac:dyDescent="0.35">
      <c r="A17" s="33" t="s">
        <v>19</v>
      </c>
      <c r="B17" s="15">
        <v>37971.934193055829</v>
      </c>
      <c r="C17" s="15">
        <v>0</v>
      </c>
      <c r="D17" s="15">
        <f t="shared" si="0"/>
        <v>37971.934193055829</v>
      </c>
      <c r="E17" s="15">
        <v>37668.939629252483</v>
      </c>
      <c r="F17" s="35">
        <v>6826470</v>
      </c>
      <c r="G17" s="18">
        <f t="shared" si="1"/>
        <v>5.5180700463420308E-3</v>
      </c>
    </row>
    <row r="18" spans="1:7" ht="16.5" customHeight="1" x14ac:dyDescent="0.35">
      <c r="A18" s="33" t="s">
        <v>20</v>
      </c>
      <c r="B18" s="15">
        <v>42174.039457611361</v>
      </c>
      <c r="C18" s="15">
        <v>0</v>
      </c>
      <c r="D18" s="15">
        <f t="shared" si="0"/>
        <v>42174.039457611361</v>
      </c>
      <c r="E18" s="15">
        <v>39681.407536431943</v>
      </c>
      <c r="F18" s="35">
        <v>6908190</v>
      </c>
      <c r="G18" s="18">
        <f t="shared" si="1"/>
        <v>5.7441106189076944E-3</v>
      </c>
    </row>
    <row r="19" spans="1:7" ht="16.5" customHeight="1" x14ac:dyDescent="0.35">
      <c r="A19" s="33" t="s">
        <v>21</v>
      </c>
      <c r="B19" s="15">
        <v>40067.055437163901</v>
      </c>
      <c r="C19" s="15">
        <v>0</v>
      </c>
      <c r="D19" s="15">
        <f t="shared" si="0"/>
        <v>40067.055437163901</v>
      </c>
      <c r="E19" s="15">
        <v>35991.916824383065</v>
      </c>
      <c r="F19" s="35">
        <v>6904208</v>
      </c>
      <c r="G19" s="18">
        <f t="shared" si="1"/>
        <v>5.2130406303493556E-3</v>
      </c>
    </row>
    <row r="20" spans="1:7" ht="16.5" customHeight="1" x14ac:dyDescent="0.35">
      <c r="A20" s="33" t="s">
        <v>22</v>
      </c>
      <c r="B20" s="15">
        <v>28800.858962358096</v>
      </c>
      <c r="C20" s="15">
        <v>0</v>
      </c>
      <c r="D20" s="15">
        <f t="shared" si="0"/>
        <v>28800.858962358096</v>
      </c>
      <c r="E20" s="15">
        <v>36325.844966691511</v>
      </c>
      <c r="F20" s="35">
        <v>6911586</v>
      </c>
      <c r="G20" s="18">
        <f t="shared" si="1"/>
        <v>5.2557900555229306E-3</v>
      </c>
    </row>
    <row r="21" spans="1:7" ht="16.5" customHeight="1" x14ac:dyDescent="0.35">
      <c r="A21" s="33" t="s">
        <v>23</v>
      </c>
      <c r="B21" s="15">
        <v>36354.009294297284</v>
      </c>
      <c r="C21" s="15">
        <v>0</v>
      </c>
      <c r="D21" s="15">
        <f t="shared" si="0"/>
        <v>36354.009294297284</v>
      </c>
      <c r="E21" s="15">
        <v>36397.734242469698</v>
      </c>
      <c r="F21" s="35">
        <v>6964406</v>
      </c>
      <c r="G21" s="18">
        <f t="shared" si="1"/>
        <v>5.2262510603875902E-3</v>
      </c>
    </row>
    <row r="22" spans="1:7" ht="16.5" customHeight="1" x14ac:dyDescent="0.35">
      <c r="A22" s="33" t="s">
        <v>24</v>
      </c>
      <c r="B22" s="15">
        <v>35244.875715328948</v>
      </c>
      <c r="C22" s="15">
        <v>0</v>
      </c>
      <c r="D22" s="15">
        <f t="shared" si="0"/>
        <v>35244.875715328948</v>
      </c>
      <c r="E22" s="15">
        <v>31935.065931445832</v>
      </c>
      <c r="F22" s="35">
        <v>6637883</v>
      </c>
      <c r="G22" s="18">
        <f t="shared" si="1"/>
        <v>4.8110317598917957E-3</v>
      </c>
    </row>
    <row r="23" spans="1:7" ht="16.5" customHeight="1" x14ac:dyDescent="0.35">
      <c r="A23" s="33" t="s">
        <v>25</v>
      </c>
      <c r="B23" s="15">
        <v>45281.561239460934</v>
      </c>
      <c r="C23" s="15">
        <v>0</v>
      </c>
      <c r="D23" s="15">
        <f t="shared" si="0"/>
        <v>45281.561239460934</v>
      </c>
      <c r="E23" s="15">
        <v>40205.89717069958</v>
      </c>
      <c r="F23" s="35">
        <v>6692490</v>
      </c>
      <c r="G23" s="18">
        <f t="shared" si="1"/>
        <v>6.0076140824565413E-3</v>
      </c>
    </row>
    <row r="24" spans="1:7" ht="16.5" customHeight="1" x14ac:dyDescent="0.35">
      <c r="A24" s="33" t="s">
        <v>26</v>
      </c>
      <c r="B24" s="15">
        <v>32746.719574453964</v>
      </c>
      <c r="C24" s="15">
        <v>0</v>
      </c>
      <c r="D24" s="15">
        <f t="shared" si="0"/>
        <v>32746.719574453964</v>
      </c>
      <c r="E24" s="15">
        <v>39377.597364315137</v>
      </c>
      <c r="F24" s="35">
        <v>6795907</v>
      </c>
      <c r="G24" s="18">
        <f t="shared" si="1"/>
        <v>5.7943108056533344E-3</v>
      </c>
    </row>
    <row r="25" spans="1:7" ht="16.5" customHeight="1" x14ac:dyDescent="0.35">
      <c r="A25" s="33" t="s">
        <v>27</v>
      </c>
      <c r="B25" s="15">
        <v>34487.720788023631</v>
      </c>
      <c r="C25" s="15">
        <v>0</v>
      </c>
      <c r="D25" s="15">
        <f t="shared" si="0"/>
        <v>34487.720788023631</v>
      </c>
      <c r="E25" s="15">
        <v>34438.732096399523</v>
      </c>
      <c r="F25" s="35">
        <v>6973398</v>
      </c>
      <c r="G25" s="18">
        <f t="shared" si="1"/>
        <v>4.9385869122054301E-3</v>
      </c>
    </row>
    <row r="26" spans="1:7" ht="16.5" customHeight="1" x14ac:dyDescent="0.35">
      <c r="A26" s="33" t="s">
        <v>28</v>
      </c>
      <c r="B26" s="15">
        <v>44748.649030737564</v>
      </c>
      <c r="C26" s="15">
        <v>0</v>
      </c>
      <c r="D26" s="15">
        <f t="shared" si="0"/>
        <v>44748.649030737564</v>
      </c>
      <c r="E26" s="15">
        <v>41660.600944445956</v>
      </c>
      <c r="F26" s="35">
        <v>7032613</v>
      </c>
      <c r="G26" s="18">
        <f t="shared" si="1"/>
        <v>5.923914901110861E-3</v>
      </c>
    </row>
    <row r="27" spans="1:7" ht="16.5" customHeight="1" x14ac:dyDescent="0.35">
      <c r="A27" s="33" t="s">
        <v>29</v>
      </c>
      <c r="B27" s="15">
        <v>44054.567705636327</v>
      </c>
      <c r="C27" s="15">
        <v>0</v>
      </c>
      <c r="D27" s="15">
        <f t="shared" si="0"/>
        <v>44054.567705636327</v>
      </c>
      <c r="E27" s="15">
        <v>38942.081544377979</v>
      </c>
      <c r="F27" s="35">
        <v>7180112</v>
      </c>
      <c r="G27" s="18">
        <f t="shared" si="1"/>
        <v>5.4236036352048522E-3</v>
      </c>
    </row>
    <row r="28" spans="1:7" ht="16.5" customHeight="1" x14ac:dyDescent="0.35">
      <c r="A28" s="33" t="s">
        <v>30</v>
      </c>
      <c r="B28" s="15">
        <v>25478.900341897363</v>
      </c>
      <c r="C28" s="15">
        <v>0</v>
      </c>
      <c r="D28" s="15">
        <f t="shared" si="0"/>
        <v>25478.900341897363</v>
      </c>
      <c r="E28" s="15">
        <v>35088.24439693967</v>
      </c>
      <c r="F28" s="35">
        <v>7275244</v>
      </c>
      <c r="G28" s="18">
        <f t="shared" si="1"/>
        <v>4.8229646176732588E-3</v>
      </c>
    </row>
    <row r="29" spans="1:7" ht="16.5" customHeight="1" x14ac:dyDescent="0.35">
      <c r="A29" s="33" t="s">
        <v>31</v>
      </c>
      <c r="B29" s="15">
        <v>38346.869899754369</v>
      </c>
      <c r="C29" s="15">
        <v>0</v>
      </c>
      <c r="D29" s="15">
        <f t="shared" si="0"/>
        <v>38346.869899754369</v>
      </c>
      <c r="E29" s="15">
        <v>38494.192289835148</v>
      </c>
      <c r="F29" s="35">
        <v>7256610</v>
      </c>
      <c r="G29" s="18">
        <f t="shared" si="1"/>
        <v>5.3047073343937658E-3</v>
      </c>
    </row>
    <row r="30" spans="1:7" ht="16.5" customHeight="1" x14ac:dyDescent="0.35">
      <c r="A30" s="33" t="s">
        <v>32</v>
      </c>
      <c r="B30" s="15">
        <v>41867.841442607707</v>
      </c>
      <c r="C30" s="15">
        <v>0</v>
      </c>
      <c r="D30" s="15">
        <f t="shared" si="0"/>
        <v>41867.841442607707</v>
      </c>
      <c r="E30" s="15">
        <v>38348.783078899694</v>
      </c>
      <c r="F30" s="35">
        <v>7410272</v>
      </c>
      <c r="G30" s="18">
        <f t="shared" si="1"/>
        <v>5.1750844070095796E-3</v>
      </c>
    </row>
    <row r="31" spans="1:7" ht="16.5" customHeight="1" x14ac:dyDescent="0.35">
      <c r="A31" s="33" t="s">
        <v>33</v>
      </c>
      <c r="B31" s="15">
        <v>47979.189782911766</v>
      </c>
      <c r="C31" s="15">
        <v>0</v>
      </c>
      <c r="D31" s="15">
        <f t="shared" si="0"/>
        <v>47979.189782911766</v>
      </c>
      <c r="E31" s="15">
        <v>41727.622535319984</v>
      </c>
      <c r="F31" s="35">
        <v>7497563</v>
      </c>
      <c r="G31" s="18">
        <f t="shared" si="1"/>
        <v>5.5654914183875456E-3</v>
      </c>
    </row>
    <row r="32" spans="1:7" ht="16.5" customHeight="1" x14ac:dyDescent="0.35">
      <c r="A32" s="33" t="s">
        <v>34</v>
      </c>
      <c r="B32" s="15">
        <v>33133.810875655574</v>
      </c>
      <c r="C32" s="15">
        <v>0</v>
      </c>
      <c r="D32" s="15">
        <f t="shared" si="0"/>
        <v>33133.810875655574</v>
      </c>
      <c r="E32" s="15">
        <v>44470.373964856743</v>
      </c>
      <c r="F32" s="35">
        <v>7636336</v>
      </c>
      <c r="G32" s="18">
        <f t="shared" si="1"/>
        <v>5.8235224281457422E-3</v>
      </c>
    </row>
    <row r="33" spans="1:8" ht="16.5" customHeight="1" x14ac:dyDescent="0.35">
      <c r="A33" s="33" t="s">
        <v>35</v>
      </c>
      <c r="B33" s="15">
        <v>48572.900891256715</v>
      </c>
      <c r="C33" s="15">
        <v>0</v>
      </c>
      <c r="D33" s="15">
        <f t="shared" si="0"/>
        <v>48572.900891256715</v>
      </c>
      <c r="E33" s="15">
        <v>48152.287495035809</v>
      </c>
      <c r="F33" s="35">
        <v>7779365</v>
      </c>
      <c r="G33" s="18">
        <f t="shared" si="1"/>
        <v>6.1897452420648482E-3</v>
      </c>
    </row>
    <row r="34" spans="1:8" ht="16.5" customHeight="1" x14ac:dyDescent="0.35">
      <c r="A34" s="33" t="s">
        <v>36</v>
      </c>
      <c r="B34" s="15">
        <v>54891.877053043885</v>
      </c>
      <c r="C34" s="15">
        <v>0</v>
      </c>
      <c r="D34" s="15">
        <f t="shared" si="0"/>
        <v>54891.877053043885</v>
      </c>
      <c r="E34" s="15">
        <v>50417.116891455327</v>
      </c>
      <c r="F34" s="35">
        <v>7842472</v>
      </c>
      <c r="G34" s="18">
        <f t="shared" si="1"/>
        <v>6.4287276883430791E-3</v>
      </c>
    </row>
    <row r="35" spans="1:8" ht="16.5" customHeight="1" x14ac:dyDescent="0.35">
      <c r="A35" s="33" t="s">
        <v>37</v>
      </c>
      <c r="B35" s="15">
        <v>79166.749668060802</v>
      </c>
      <c r="C35" s="15">
        <v>0</v>
      </c>
      <c r="D35" s="15">
        <f t="shared" si="0"/>
        <v>79166.749668060802</v>
      </c>
      <c r="E35" s="15">
        <v>73392.57046797371</v>
      </c>
      <c r="F35" s="35">
        <v>7908914</v>
      </c>
      <c r="G35" s="18">
        <f t="shared" si="1"/>
        <v>9.27972797124532E-3</v>
      </c>
    </row>
    <row r="36" spans="1:8" ht="16.5" customHeight="1" x14ac:dyDescent="0.35">
      <c r="A36" s="33" t="s">
        <v>38</v>
      </c>
      <c r="B36" s="15">
        <v>28413.783286861842</v>
      </c>
      <c r="C36" s="15">
        <v>0</v>
      </c>
      <c r="D36" s="15">
        <f t="shared" si="0"/>
        <v>28413.783286861842</v>
      </c>
      <c r="E36" s="15">
        <v>39967.333621471829</v>
      </c>
      <c r="F36" s="35">
        <v>7766693</v>
      </c>
      <c r="G36" s="18">
        <f t="shared" si="1"/>
        <v>5.1459911730091339E-3</v>
      </c>
    </row>
    <row r="37" spans="1:8" ht="16.5" customHeight="1" x14ac:dyDescent="0.35">
      <c r="A37" s="33" t="s">
        <v>39</v>
      </c>
      <c r="B37" s="15">
        <v>86361.60377082917</v>
      </c>
      <c r="C37" s="15">
        <v>0</v>
      </c>
      <c r="D37" s="15">
        <f t="shared" si="0"/>
        <v>86361.60377082917</v>
      </c>
      <c r="E37" s="15">
        <v>85366.673613952764</v>
      </c>
      <c r="F37" s="35">
        <v>7828265</v>
      </c>
      <c r="G37" s="18">
        <f t="shared" si="1"/>
        <v>1.0904928948362475E-2</v>
      </c>
    </row>
    <row r="38" spans="1:8" ht="16.5" customHeight="1" x14ac:dyDescent="0.35">
      <c r="A38" s="33" t="s">
        <v>40</v>
      </c>
      <c r="B38" s="15">
        <v>49720.532171546191</v>
      </c>
      <c r="C38" s="15">
        <v>0</v>
      </c>
      <c r="D38" s="15">
        <f t="shared" si="0"/>
        <v>49720.532171546191</v>
      </c>
      <c r="E38" s="15">
        <v>44739.396553241255</v>
      </c>
      <c r="F38" s="35">
        <v>7838544</v>
      </c>
      <c r="G38" s="18">
        <f t="shared" si="1"/>
        <v>5.7076156685784063E-3</v>
      </c>
    </row>
    <row r="39" spans="1:8" ht="16.5" customHeight="1" x14ac:dyDescent="0.35">
      <c r="A39" s="33" t="s">
        <v>41</v>
      </c>
      <c r="B39" s="15">
        <v>63495.793640045144</v>
      </c>
      <c r="C39" s="15">
        <v>0</v>
      </c>
      <c r="D39" s="15">
        <f t="shared" si="0"/>
        <v>63495.793640045144</v>
      </c>
      <c r="E39" s="15">
        <v>58908.958825896509</v>
      </c>
      <c r="F39" s="35">
        <v>7943256</v>
      </c>
      <c r="G39" s="18">
        <f t="shared" si="1"/>
        <v>7.4162231238545642E-3</v>
      </c>
    </row>
    <row r="40" spans="1:8" ht="16.5" customHeight="1" x14ac:dyDescent="0.35">
      <c r="A40" s="33" t="s">
        <v>42</v>
      </c>
      <c r="B40" s="15">
        <v>48516.145389364669</v>
      </c>
      <c r="C40" s="15">
        <v>0</v>
      </c>
      <c r="D40" s="15">
        <f t="shared" si="0"/>
        <v>48516.145389364669</v>
      </c>
      <c r="E40" s="15">
        <v>57708.193341508464</v>
      </c>
      <c r="F40" s="35">
        <v>8224905.0000000009</v>
      </c>
      <c r="G40" s="18">
        <f t="shared" si="1"/>
        <v>7.0162747583720972E-3</v>
      </c>
    </row>
    <row r="41" spans="1:8" ht="16.5" customHeight="1" x14ac:dyDescent="0.35">
      <c r="A41" s="33" t="s">
        <v>43</v>
      </c>
      <c r="B41" s="15">
        <v>72651.412477594102</v>
      </c>
      <c r="C41" s="15">
        <v>0</v>
      </c>
      <c r="D41" s="15">
        <f t="shared" si="0"/>
        <v>72651.412477594102</v>
      </c>
      <c r="E41" s="15">
        <v>70511.11709547702</v>
      </c>
      <c r="F41" s="35">
        <v>8289094.9999999991</v>
      </c>
      <c r="G41" s="18">
        <f t="shared" si="1"/>
        <v>8.5064916128331294E-3</v>
      </c>
    </row>
    <row r="42" spans="1:8" ht="16.5" customHeight="1" x14ac:dyDescent="0.35">
      <c r="A42" s="33" t="s">
        <v>44</v>
      </c>
      <c r="B42" s="15">
        <v>74155.214130651264</v>
      </c>
      <c r="C42" s="15">
        <v>0</v>
      </c>
      <c r="D42" s="15">
        <f t="shared" si="0"/>
        <v>74155.214130651264</v>
      </c>
      <c r="E42" s="15">
        <v>68242.044372373624</v>
      </c>
      <c r="F42" s="35">
        <v>8443796</v>
      </c>
      <c r="G42" s="18">
        <f t="shared" si="1"/>
        <v>8.0819153343322861E-3</v>
      </c>
    </row>
    <row r="43" spans="1:8" ht="16.5" customHeight="1" x14ac:dyDescent="0.35">
      <c r="A43" s="33" t="s">
        <v>45</v>
      </c>
      <c r="B43" s="15">
        <v>83898.435882626305</v>
      </c>
      <c r="C43" s="15">
        <v>0</v>
      </c>
      <c r="D43" s="15">
        <f t="shared" si="0"/>
        <v>83898.435882626305</v>
      </c>
      <c r="E43" s="15">
        <v>81372.267619930033</v>
      </c>
      <c r="F43" s="35">
        <v>8562867</v>
      </c>
      <c r="G43" s="18">
        <f t="shared" si="1"/>
        <v>9.5029232171806519E-3</v>
      </c>
    </row>
    <row r="44" spans="1:8" ht="16.5" customHeight="1" x14ac:dyDescent="0.35">
      <c r="A44" s="33" t="s">
        <v>46</v>
      </c>
      <c r="B44" s="15">
        <v>69837.794994357027</v>
      </c>
      <c r="C44" s="15">
        <v>0</v>
      </c>
      <c r="D44" s="15">
        <f t="shared" si="0"/>
        <v>69837.794994357027</v>
      </c>
      <c r="E44" s="15">
        <v>81425.783755448196</v>
      </c>
      <c r="F44" s="35">
        <v>8586534</v>
      </c>
      <c r="G44" s="18">
        <f t="shared" si="1"/>
        <v>9.4829629458694498E-3</v>
      </c>
    </row>
    <row r="45" spans="1:8" ht="16.5" customHeight="1" x14ac:dyDescent="0.35">
      <c r="A45" s="33" t="s">
        <v>47</v>
      </c>
      <c r="B45" s="15">
        <v>89648.332755759126</v>
      </c>
      <c r="C45" s="15">
        <v>0</v>
      </c>
      <c r="D45" s="15">
        <f t="shared" si="0"/>
        <v>89648.332755759126</v>
      </c>
      <c r="E45" s="15">
        <v>86651.643407628653</v>
      </c>
      <c r="F45" s="35">
        <v>8719894</v>
      </c>
      <c r="G45" s="18">
        <f t="shared" si="1"/>
        <v>9.9372358663567077E-3</v>
      </c>
    </row>
    <row r="46" spans="1:8" ht="16.5" customHeight="1" x14ac:dyDescent="0.35">
      <c r="A46" s="33" t="s">
        <v>48</v>
      </c>
      <c r="B46" s="15">
        <v>93045.141538870084</v>
      </c>
      <c r="C46" s="15">
        <v>0</v>
      </c>
      <c r="D46" s="15">
        <f t="shared" si="0"/>
        <v>93045.141538870084</v>
      </c>
      <c r="E46" s="15">
        <v>85837.529500487974</v>
      </c>
      <c r="F46" s="35">
        <v>8888563</v>
      </c>
      <c r="G46" s="18">
        <f t="shared" si="1"/>
        <v>9.6570761213581966E-3</v>
      </c>
    </row>
    <row r="47" spans="1:8" ht="16.5" customHeight="1" x14ac:dyDescent="0.35">
      <c r="A47" s="33" t="s">
        <v>49</v>
      </c>
      <c r="B47" s="15">
        <v>240538.12631945824</v>
      </c>
      <c r="C47" s="15">
        <v>151359.44841300268</v>
      </c>
      <c r="D47" s="15">
        <f t="shared" si="0"/>
        <v>89178.677906455559</v>
      </c>
      <c r="E47" s="15">
        <v>89578.598791839948</v>
      </c>
      <c r="F47" s="35">
        <v>8982515</v>
      </c>
      <c r="G47" s="18">
        <f t="shared" si="1"/>
        <v>9.9725520961378798E-3</v>
      </c>
    </row>
    <row r="48" spans="1:8" ht="16.5" customHeight="1" x14ac:dyDescent="0.35">
      <c r="A48" s="33" t="s">
        <v>50</v>
      </c>
      <c r="B48" s="15">
        <v>8971.2105722631604</v>
      </c>
      <c r="C48" s="15">
        <v>-84766.231449273851</v>
      </c>
      <c r="D48" s="15">
        <f t="shared" si="0"/>
        <v>93737.442021537019</v>
      </c>
      <c r="E48" s="15">
        <v>103110.53307417499</v>
      </c>
      <c r="F48" s="35">
        <v>9161071</v>
      </c>
      <c r="G48" s="18">
        <f t="shared" si="1"/>
        <v>1.1255292429692445E-2</v>
      </c>
      <c r="H48" s="36"/>
    </row>
    <row r="49" spans="1:8" ht="16.5" customHeight="1" x14ac:dyDescent="0.35">
      <c r="A49" s="33" t="s">
        <v>51</v>
      </c>
      <c r="B49" s="15">
        <v>51038.905377414856</v>
      </c>
      <c r="C49" s="15">
        <v>-54111.324608117196</v>
      </c>
      <c r="D49" s="15">
        <f t="shared" si="0"/>
        <v>105150.22998553206</v>
      </c>
      <c r="E49" s="15">
        <v>100580.545446779</v>
      </c>
      <c r="F49" s="35">
        <v>9329836</v>
      </c>
      <c r="G49" s="18">
        <f t="shared" si="1"/>
        <v>1.0780526629490486E-2</v>
      </c>
      <c r="H49" s="36"/>
    </row>
    <row r="50" spans="1:8" ht="16.5" customHeight="1" x14ac:dyDescent="0.35">
      <c r="A50" s="33" t="s">
        <v>52</v>
      </c>
      <c r="B50" s="15">
        <v>101829.70004979089</v>
      </c>
      <c r="C50" s="15">
        <v>-12481.892355611635</v>
      </c>
      <c r="D50" s="15">
        <f t="shared" si="0"/>
        <v>114311.59240540252</v>
      </c>
      <c r="E50" s="15">
        <v>106611.917421259</v>
      </c>
      <c r="F50" s="35">
        <v>9435166</v>
      </c>
      <c r="G50" s="18">
        <f t="shared" si="1"/>
        <v>1.1299421485669569E-2</v>
      </c>
      <c r="H50" s="36"/>
    </row>
    <row r="51" spans="1:8" ht="16.5" customHeight="1" x14ac:dyDescent="0.35">
      <c r="A51" s="33" t="s">
        <v>53</v>
      </c>
      <c r="B51" s="15">
        <v>100037.31211246098</v>
      </c>
      <c r="C51" s="15">
        <v>0</v>
      </c>
      <c r="D51" s="15">
        <f t="shared" si="0"/>
        <v>100037.31211246098</v>
      </c>
      <c r="E51" s="15">
        <v>104311.17152223201</v>
      </c>
      <c r="F51" s="35">
        <v>9618069</v>
      </c>
      <c r="G51" s="18">
        <f t="shared" si="1"/>
        <v>1.0845334081324641E-2</v>
      </c>
      <c r="H51" s="36"/>
    </row>
    <row r="52" spans="1:8" ht="16.5" customHeight="1" x14ac:dyDescent="0.35">
      <c r="A52" s="33" t="s">
        <v>54</v>
      </c>
      <c r="B52" s="15">
        <v>91289.49316205272</v>
      </c>
      <c r="C52" s="15">
        <v>0</v>
      </c>
      <c r="D52" s="15">
        <f t="shared" si="0"/>
        <v>91289.49316205272</v>
      </c>
      <c r="E52" s="15">
        <v>102440.95690895998</v>
      </c>
      <c r="F52" s="35">
        <v>9827982</v>
      </c>
      <c r="G52" s="18">
        <f t="shared" si="1"/>
        <v>1.0423396879334941E-2</v>
      </c>
      <c r="H52" s="36"/>
    </row>
    <row r="53" spans="1:8" ht="16.5" customHeight="1" x14ac:dyDescent="0.35">
      <c r="A53" s="33" t="s">
        <v>55</v>
      </c>
      <c r="B53" s="15">
        <v>117140.24526687911</v>
      </c>
      <c r="C53" s="15">
        <v>0</v>
      </c>
      <c r="D53" s="15">
        <f t="shared" si="0"/>
        <v>117140.24526687911</v>
      </c>
      <c r="E53" s="15">
        <v>111074.81382407801</v>
      </c>
      <c r="F53" s="35">
        <v>10007718</v>
      </c>
      <c r="G53" s="18">
        <f t="shared" si="1"/>
        <v>1.1098915239625858E-2</v>
      </c>
      <c r="H53" s="36"/>
    </row>
    <row r="54" spans="1:8" ht="16.5" customHeight="1" x14ac:dyDescent="0.35">
      <c r="A54" s="33" t="s">
        <v>56</v>
      </c>
      <c r="B54" s="15">
        <v>158611.80849100446</v>
      </c>
      <c r="C54" s="15">
        <v>34255.677310902152</v>
      </c>
      <c r="D54" s="15">
        <f t="shared" si="0"/>
        <v>124356.1311801023</v>
      </c>
      <c r="E54" s="15">
        <v>114371.96278245799</v>
      </c>
      <c r="F54" s="35">
        <v>10216054</v>
      </c>
      <c r="G54" s="18">
        <f t="shared" si="1"/>
        <v>1.1195316976834499E-2</v>
      </c>
      <c r="H54" s="36"/>
    </row>
    <row r="55" spans="1:8" ht="16.5" customHeight="1" x14ac:dyDescent="0.35">
      <c r="A55" s="33" t="s">
        <v>57</v>
      </c>
      <c r="B55" s="15">
        <v>415681.45707694342</v>
      </c>
      <c r="C55" s="15">
        <v>301263.42595071089</v>
      </c>
      <c r="D55" s="15">
        <f t="shared" si="0"/>
        <v>114418.03112623253</v>
      </c>
      <c r="E55" s="15">
        <v>118209.84400266901</v>
      </c>
      <c r="F55" s="35">
        <v>10462168</v>
      </c>
      <c r="G55" s="18">
        <f t="shared" si="1"/>
        <v>1.1298790461276192E-2</v>
      </c>
      <c r="H55" s="36"/>
    </row>
    <row r="56" spans="1:8" ht="16.5" customHeight="1" x14ac:dyDescent="0.35">
      <c r="A56" s="33" t="s">
        <v>58</v>
      </c>
      <c r="B56" s="15">
        <v>1265.4271778530174</v>
      </c>
      <c r="C56" s="15">
        <v>-114194.74857241577</v>
      </c>
      <c r="D56" s="15">
        <f t="shared" si="0"/>
        <v>115460.1757502688</v>
      </c>
      <c r="E56" s="15">
        <v>129636.441287558</v>
      </c>
      <c r="F56" s="35">
        <v>10626695</v>
      </c>
      <c r="G56" s="18">
        <f t="shared" si="1"/>
        <v>1.2199130706918568E-2</v>
      </c>
      <c r="H56" s="36"/>
    </row>
    <row r="57" spans="1:8" ht="16.5" customHeight="1" x14ac:dyDescent="0.35">
      <c r="A57" s="33" t="s">
        <v>59</v>
      </c>
      <c r="B57" s="15">
        <v>34949.51506340038</v>
      </c>
      <c r="C57" s="15">
        <v>-101562.99789981209</v>
      </c>
      <c r="D57" s="15">
        <f t="shared" si="0"/>
        <v>136512.51296321247</v>
      </c>
      <c r="E57" s="15">
        <v>129051.35382787199</v>
      </c>
      <c r="F57" s="35">
        <v>10763856</v>
      </c>
      <c r="G57" s="18">
        <f t="shared" si="1"/>
        <v>1.198932369848426E-2</v>
      </c>
      <c r="H57" s="36"/>
    </row>
    <row r="58" spans="1:8" ht="16.5" customHeight="1" x14ac:dyDescent="0.35">
      <c r="A58" s="33" t="s">
        <v>60</v>
      </c>
      <c r="B58" s="15">
        <v>95145.712847706309</v>
      </c>
      <c r="C58" s="15">
        <v>-46827.771664972046</v>
      </c>
      <c r="D58" s="15">
        <f t="shared" si="0"/>
        <v>141973.48451267835</v>
      </c>
      <c r="E58" s="15">
        <v>129022.115376464</v>
      </c>
      <c r="F58" s="35">
        <v>10955339</v>
      </c>
      <c r="G58" s="18">
        <f t="shared" si="1"/>
        <v>1.177709930988571E-2</v>
      </c>
      <c r="H58" s="36"/>
    </row>
    <row r="59" spans="1:8" ht="16.5" customHeight="1" x14ac:dyDescent="0.35">
      <c r="A59" s="33" t="s">
        <v>61</v>
      </c>
      <c r="B59" s="15">
        <v>193686.72003318861</v>
      </c>
      <c r="C59" s="15">
        <v>63263.443677535572</v>
      </c>
      <c r="D59" s="15">
        <f>B59-C59</f>
        <v>130423.27635565304</v>
      </c>
      <c r="E59" s="15">
        <v>134816.52327339601</v>
      </c>
      <c r="F59" s="35">
        <v>11071141</v>
      </c>
      <c r="G59" s="18">
        <f t="shared" si="1"/>
        <v>1.217729259101623E-2</v>
      </c>
      <c r="H59" s="36"/>
    </row>
    <row r="60" spans="1:8" ht="16.5" customHeight="1" x14ac:dyDescent="0.35">
      <c r="A60" s="33" t="s">
        <v>62</v>
      </c>
      <c r="B60" s="15">
        <v>242518.54014999999</v>
      </c>
      <c r="C60" s="15">
        <v>115922.10172520553</v>
      </c>
      <c r="D60" s="15">
        <f t="shared" si="0"/>
        <v>126596.43842479445</v>
      </c>
      <c r="E60" s="15">
        <v>142476.15325734002</v>
      </c>
      <c r="F60" s="35">
        <v>10760877</v>
      </c>
      <c r="G60" s="18">
        <f t="shared" si="1"/>
        <v>1.3240199033716305E-2</v>
      </c>
      <c r="H60" s="36"/>
    </row>
    <row r="61" spans="1:8" ht="16.5" customHeight="1" x14ac:dyDescent="0.35">
      <c r="A61" s="33" t="s">
        <v>63</v>
      </c>
      <c r="B61" s="15">
        <v>5483.2974700000004</v>
      </c>
      <c r="C61" s="15">
        <v>-143618.62352360148</v>
      </c>
      <c r="D61" s="15">
        <f t="shared" si="0"/>
        <v>149101.92099360147</v>
      </c>
      <c r="E61" s="15">
        <v>141194.39057108201</v>
      </c>
      <c r="F61" s="35">
        <v>10872264</v>
      </c>
      <c r="G61" s="18">
        <f t="shared" si="1"/>
        <v>1.2986659500825405E-2</v>
      </c>
      <c r="H61" s="36"/>
    </row>
    <row r="62" spans="1:8" ht="16.5" customHeight="1" x14ac:dyDescent="0.35">
      <c r="A62" s="33" t="s">
        <v>64</v>
      </c>
      <c r="B62" s="15">
        <v>44769.864260000002</v>
      </c>
      <c r="C62" s="15">
        <v>-108117.34896408548</v>
      </c>
      <c r="D62" s="15">
        <f t="shared" si="0"/>
        <v>152887.21322408548</v>
      </c>
      <c r="E62" s="15">
        <v>139157.42983781401</v>
      </c>
      <c r="F62" s="35">
        <v>10873558</v>
      </c>
      <c r="G62" s="18">
        <f t="shared" si="1"/>
        <v>1.279778245886158E-2</v>
      </c>
      <c r="H62" s="36"/>
    </row>
    <row r="63" spans="1:8" ht="16.5" customHeight="1" x14ac:dyDescent="0.35">
      <c r="A63" s="33" t="s">
        <v>65</v>
      </c>
      <c r="B63" s="15">
        <v>143719.72662</v>
      </c>
      <c r="C63" s="15">
        <v>0</v>
      </c>
      <c r="D63" s="15">
        <f t="shared" si="0"/>
        <v>143719.72662</v>
      </c>
      <c r="E63" s="15">
        <v>148076.56428083201</v>
      </c>
      <c r="F63" s="35">
        <v>10890393</v>
      </c>
      <c r="G63" s="18">
        <f t="shared" si="1"/>
        <v>1.3596989959942862E-2</v>
      </c>
      <c r="H63" s="36"/>
    </row>
    <row r="64" spans="1:8" ht="16.5" customHeight="1" x14ac:dyDescent="0.35">
      <c r="A64" s="33" t="s">
        <v>66</v>
      </c>
      <c r="B64" s="15">
        <v>126657.28283</v>
      </c>
      <c r="C64" s="15">
        <v>0</v>
      </c>
      <c r="D64" s="15">
        <f t="shared" si="0"/>
        <v>126657.28283</v>
      </c>
      <c r="E64" s="15">
        <v>140873.47091189699</v>
      </c>
      <c r="F64" s="35">
        <v>10976723</v>
      </c>
      <c r="G64" s="18">
        <f t="shared" si="1"/>
        <v>1.2833836739061102E-2</v>
      </c>
      <c r="H64" s="37"/>
    </row>
    <row r="65" spans="1:8" ht="16.5" customHeight="1" x14ac:dyDescent="0.35">
      <c r="A65" s="33" t="s">
        <v>67</v>
      </c>
      <c r="B65" s="15">
        <v>155947.0471</v>
      </c>
      <c r="C65" s="15">
        <v>0</v>
      </c>
      <c r="D65" s="15">
        <f t="shared" si="0"/>
        <v>155947.0471</v>
      </c>
      <c r="E65" s="15">
        <v>147687.62564358799</v>
      </c>
      <c r="F65" s="35">
        <v>10981587</v>
      </c>
      <c r="G65" s="18">
        <f t="shared" si="1"/>
        <v>1.3448659619378146E-2</v>
      </c>
      <c r="H65" s="37"/>
    </row>
    <row r="66" spans="1:8" ht="16.5" customHeight="1" x14ac:dyDescent="0.35">
      <c r="A66" s="33" t="s">
        <v>68</v>
      </c>
      <c r="B66" s="15">
        <v>171588.31461999999</v>
      </c>
      <c r="C66" s="15">
        <v>0</v>
      </c>
      <c r="D66" s="15">
        <f t="shared" si="0"/>
        <v>171588.31461999999</v>
      </c>
      <c r="E66" s="15">
        <v>156224.615730319</v>
      </c>
      <c r="F66" s="35">
        <v>11012291</v>
      </c>
      <c r="G66" s="18">
        <f t="shared" si="1"/>
        <v>1.4186386441324425E-2</v>
      </c>
      <c r="H66" s="37"/>
    </row>
    <row r="67" spans="1:8" ht="16.5" customHeight="1" x14ac:dyDescent="0.35">
      <c r="A67" s="33" t="s">
        <v>69</v>
      </c>
      <c r="B67" s="15">
        <v>147714.53976000004</v>
      </c>
      <c r="C67" s="15">
        <v>0</v>
      </c>
      <c r="D67" s="15">
        <f t="shared" si="0"/>
        <v>147714.53976000004</v>
      </c>
      <c r="E67" s="15">
        <v>153283.81509692501</v>
      </c>
      <c r="F67" s="35">
        <v>10953612</v>
      </c>
      <c r="G67" s="18">
        <f t="shared" si="1"/>
        <v>1.3993905854701172E-2</v>
      </c>
      <c r="H67" s="37"/>
    </row>
    <row r="68" spans="1:8" ht="16.5" customHeight="1" x14ac:dyDescent="0.35">
      <c r="A68" s="33" t="s">
        <v>70</v>
      </c>
      <c r="B68" s="15">
        <v>143059.12535999998</v>
      </c>
      <c r="C68" s="15">
        <v>0</v>
      </c>
      <c r="D68" s="15">
        <f t="shared" ref="D68:D123" si="2">B68-C68</f>
        <v>143059.12535999998</v>
      </c>
      <c r="E68" s="15">
        <v>161224.681754669</v>
      </c>
      <c r="F68" s="35">
        <v>10807508</v>
      </c>
      <c r="G68" s="18">
        <f t="shared" ref="G68:G118" si="3">E68/F68</f>
        <v>1.4917840611792191E-2</v>
      </c>
      <c r="H68" s="37"/>
    </row>
    <row r="69" spans="1:8" ht="16.5" customHeight="1" x14ac:dyDescent="0.35">
      <c r="A69" s="33" t="s">
        <v>71</v>
      </c>
      <c r="B69" s="15">
        <v>164176.74898</v>
      </c>
      <c r="C69" s="15">
        <v>0</v>
      </c>
      <c r="D69" s="15">
        <f t="shared" si="2"/>
        <v>164176.74898</v>
      </c>
      <c r="E69" s="15">
        <v>155689.613830513</v>
      </c>
      <c r="F69" s="35">
        <v>10773572</v>
      </c>
      <c r="G69" s="18">
        <f t="shared" si="3"/>
        <v>1.4451067281168493E-2</v>
      </c>
      <c r="H69" s="37"/>
    </row>
    <row r="70" spans="1:8" ht="16.5" customHeight="1" x14ac:dyDescent="0.35">
      <c r="A70" s="33" t="s">
        <v>72</v>
      </c>
      <c r="B70" s="15">
        <v>171603.23105999999</v>
      </c>
      <c r="C70" s="15">
        <v>0</v>
      </c>
      <c r="D70" s="15">
        <f t="shared" si="2"/>
        <v>171603.23105999999</v>
      </c>
      <c r="E70" s="15">
        <v>156695.555760313</v>
      </c>
      <c r="F70" s="35">
        <v>10766058</v>
      </c>
      <c r="G70" s="18">
        <f t="shared" si="3"/>
        <v>1.4554589596332566E-2</v>
      </c>
      <c r="H70" s="37"/>
    </row>
    <row r="71" spans="1:8" ht="16.5" customHeight="1" x14ac:dyDescent="0.35">
      <c r="A71" s="33" t="s">
        <v>73</v>
      </c>
      <c r="B71" s="15">
        <v>144154.62493999998</v>
      </c>
      <c r="C71" s="15">
        <v>0</v>
      </c>
      <c r="D71" s="15">
        <f t="shared" si="2"/>
        <v>144154.62493999998</v>
      </c>
      <c r="E71" s="15">
        <v>151109.07396340001</v>
      </c>
      <c r="F71" s="35">
        <v>10798931</v>
      </c>
      <c r="G71" s="18">
        <f t="shared" si="3"/>
        <v>1.3992965967038775E-2</v>
      </c>
      <c r="H71" s="37"/>
    </row>
    <row r="72" spans="1:8" ht="16.5" customHeight="1" x14ac:dyDescent="0.35">
      <c r="A72" s="33" t="s">
        <v>74</v>
      </c>
      <c r="B72" s="15">
        <v>149129.08745999998</v>
      </c>
      <c r="C72" s="15">
        <v>0</v>
      </c>
      <c r="D72" s="15">
        <f t="shared" si="2"/>
        <v>149129.08745999998</v>
      </c>
      <c r="E72" s="15">
        <v>167289.41753342398</v>
      </c>
      <c r="F72" s="35">
        <v>10894247</v>
      </c>
      <c r="G72" s="18">
        <f t="shared" si="3"/>
        <v>1.5355757725469597E-2</v>
      </c>
      <c r="H72" s="37"/>
    </row>
    <row r="73" spans="1:8" ht="16.5" customHeight="1" x14ac:dyDescent="0.35">
      <c r="A73" s="33" t="s">
        <v>75</v>
      </c>
      <c r="B73" s="15">
        <v>165263.69372000001</v>
      </c>
      <c r="C73" s="15">
        <v>0</v>
      </c>
      <c r="D73" s="15">
        <f t="shared" si="2"/>
        <v>165263.69372000001</v>
      </c>
      <c r="E73" s="15">
        <v>156150.24361872202</v>
      </c>
      <c r="F73" s="35">
        <v>10859975</v>
      </c>
      <c r="G73" s="18">
        <f t="shared" si="3"/>
        <v>1.437850857103465E-2</v>
      </c>
      <c r="H73" s="37"/>
    </row>
    <row r="74" spans="1:8" ht="16.5" customHeight="1" x14ac:dyDescent="0.35">
      <c r="A74" s="33" t="s">
        <v>76</v>
      </c>
      <c r="B74" s="15">
        <v>159939.50574000002</v>
      </c>
      <c r="C74" s="15">
        <v>0</v>
      </c>
      <c r="D74" s="15">
        <f t="shared" si="2"/>
        <v>159939.50574000002</v>
      </c>
      <c r="E74" s="15">
        <v>145827.924641363</v>
      </c>
      <c r="F74" s="35">
        <v>10841206</v>
      </c>
      <c r="G74" s="18">
        <f t="shared" si="3"/>
        <v>1.3451264060600177E-2</v>
      </c>
      <c r="H74" s="37"/>
    </row>
    <row r="75" spans="1:8" ht="16.5" customHeight="1" x14ac:dyDescent="0.35">
      <c r="A75" s="33" t="s">
        <v>77</v>
      </c>
      <c r="B75" s="15">
        <v>166322.15007000003</v>
      </c>
      <c r="C75" s="15">
        <v>0</v>
      </c>
      <c r="D75" s="15">
        <f t="shared" si="2"/>
        <v>166322.15007000003</v>
      </c>
      <c r="E75" s="15">
        <v>171399.35267736498</v>
      </c>
      <c r="F75" s="35">
        <v>10795517</v>
      </c>
      <c r="G75" s="18">
        <f t="shared" si="3"/>
        <v>1.5876900817011819E-2</v>
      </c>
      <c r="H75" s="37"/>
    </row>
    <row r="76" spans="1:8" ht="16.5" customHeight="1" x14ac:dyDescent="0.35">
      <c r="A76" s="33" t="s">
        <v>78</v>
      </c>
      <c r="B76" s="15">
        <v>139013.02335999999</v>
      </c>
      <c r="C76" s="15">
        <v>0</v>
      </c>
      <c r="D76" s="15">
        <f t="shared" si="2"/>
        <v>139013.02335999999</v>
      </c>
      <c r="E76" s="15">
        <v>157883.531415206</v>
      </c>
      <c r="F76" s="35">
        <v>10649270</v>
      </c>
      <c r="G76" s="18">
        <f t="shared" si="3"/>
        <v>1.4825760959690758E-2</v>
      </c>
      <c r="H76" s="37"/>
    </row>
    <row r="77" spans="1:8" ht="16.5" customHeight="1" x14ac:dyDescent="0.35">
      <c r="A77" s="33" t="s">
        <v>79</v>
      </c>
      <c r="B77" s="15">
        <v>160569.30686000001</v>
      </c>
      <c r="C77" s="15">
        <v>0</v>
      </c>
      <c r="D77" s="15">
        <f t="shared" si="2"/>
        <v>160569.30686000001</v>
      </c>
      <c r="E77" s="15">
        <v>152488.65865359199</v>
      </c>
      <c r="F77" s="35">
        <v>10668534</v>
      </c>
      <c r="G77" s="18">
        <f t="shared" si="3"/>
        <v>1.4293309526275305E-2</v>
      </c>
      <c r="H77" s="37"/>
    </row>
    <row r="78" spans="1:8" ht="16.5" customHeight="1" x14ac:dyDescent="0.35">
      <c r="A78" s="33" t="s">
        <v>80</v>
      </c>
      <c r="B78" s="15">
        <v>189910.89711000002</v>
      </c>
      <c r="C78" s="15">
        <v>0</v>
      </c>
      <c r="D78" s="15">
        <f t="shared" si="2"/>
        <v>189910.89711000002</v>
      </c>
      <c r="E78" s="15">
        <v>174431.92967245</v>
      </c>
      <c r="F78" s="35">
        <v>10658607</v>
      </c>
      <c r="G78" s="18">
        <f t="shared" si="3"/>
        <v>1.6365358969746235E-2</v>
      </c>
      <c r="H78" s="37"/>
    </row>
    <row r="79" spans="1:8" ht="16.5" customHeight="1" x14ac:dyDescent="0.35">
      <c r="A79" s="33" t="s">
        <v>81</v>
      </c>
      <c r="B79" s="15">
        <v>146928.97778000002</v>
      </c>
      <c r="C79" s="15">
        <v>0</v>
      </c>
      <c r="D79" s="15">
        <f t="shared" si="2"/>
        <v>146928.97778000002</v>
      </c>
      <c r="E79" s="15">
        <v>151991.48322661401</v>
      </c>
      <c r="F79" s="35">
        <v>10684409</v>
      </c>
      <c r="G79" s="18">
        <f t="shared" si="3"/>
        <v>1.4225539590127447E-2</v>
      </c>
      <c r="H79" s="37"/>
    </row>
    <row r="80" spans="1:8" ht="16.5" customHeight="1" x14ac:dyDescent="0.35">
      <c r="A80" s="33" t="s">
        <v>82</v>
      </c>
      <c r="B80" s="15">
        <v>137880.30496000001</v>
      </c>
      <c r="C80" s="15">
        <v>0</v>
      </c>
      <c r="D80" s="15">
        <f t="shared" si="2"/>
        <v>137880.30496000001</v>
      </c>
      <c r="E80" s="15">
        <v>155660.30499144399</v>
      </c>
      <c r="F80" s="35">
        <v>10792771</v>
      </c>
      <c r="G80" s="18">
        <f t="shared" si="3"/>
        <v>1.4422645027068951E-2</v>
      </c>
      <c r="H80" s="37"/>
    </row>
    <row r="81" spans="1:8" ht="16.5" customHeight="1" x14ac:dyDescent="0.35">
      <c r="A81" s="33" t="s">
        <v>83</v>
      </c>
      <c r="B81" s="15">
        <v>165016.24083</v>
      </c>
      <c r="C81" s="15">
        <v>0</v>
      </c>
      <c r="D81" s="15">
        <f t="shared" si="2"/>
        <v>165016.24083</v>
      </c>
      <c r="E81" s="15">
        <v>156306.18642281601</v>
      </c>
      <c r="F81" s="35">
        <v>10829964</v>
      </c>
      <c r="G81" s="18">
        <f t="shared" si="3"/>
        <v>1.4432752170073327E-2</v>
      </c>
      <c r="H81" s="37"/>
    </row>
    <row r="82" spans="1:8" ht="16.5" customHeight="1" x14ac:dyDescent="0.35">
      <c r="A82" s="33" t="s">
        <v>84</v>
      </c>
      <c r="B82" s="15">
        <v>177097.68112999998</v>
      </c>
      <c r="C82" s="15">
        <v>0</v>
      </c>
      <c r="D82" s="15">
        <f t="shared" si="2"/>
        <v>177097.68112999998</v>
      </c>
      <c r="E82" s="15">
        <v>160568.52072476398</v>
      </c>
      <c r="F82" s="35">
        <v>10882591</v>
      </c>
      <c r="G82" s="18">
        <f t="shared" si="3"/>
        <v>1.4754622380347105E-2</v>
      </c>
      <c r="H82" s="37"/>
    </row>
    <row r="83" spans="1:8" ht="16.5" customHeight="1" x14ac:dyDescent="0.35">
      <c r="A83" s="33" t="s">
        <v>85</v>
      </c>
      <c r="B83" s="15">
        <v>160049.57014999999</v>
      </c>
      <c r="C83" s="15">
        <v>0</v>
      </c>
      <c r="D83" s="15">
        <f t="shared" si="2"/>
        <v>160049.57014999999</v>
      </c>
      <c r="E83" s="15">
        <v>165110.83399221802</v>
      </c>
      <c r="F83" s="35">
        <v>10961532</v>
      </c>
      <c r="G83" s="18">
        <f t="shared" si="3"/>
        <v>1.5062751629262955E-2</v>
      </c>
      <c r="H83" s="37"/>
    </row>
    <row r="84" spans="1:8" ht="16.5" customHeight="1" x14ac:dyDescent="0.35">
      <c r="A84" s="33" t="s">
        <v>86</v>
      </c>
      <c r="B84" s="15">
        <v>141945.66782999999</v>
      </c>
      <c r="C84" s="15">
        <v>0</v>
      </c>
      <c r="D84" s="15">
        <f t="shared" si="2"/>
        <v>141945.66782999999</v>
      </c>
      <c r="E84" s="15">
        <v>160549.52169043801</v>
      </c>
      <c r="F84" s="35">
        <v>11048474</v>
      </c>
      <c r="G84" s="18">
        <f t="shared" si="3"/>
        <v>1.4531375255120119E-2</v>
      </c>
      <c r="H84" s="37"/>
    </row>
    <row r="85" spans="1:8" ht="16.5" customHeight="1" x14ac:dyDescent="0.35">
      <c r="A85" s="33" t="s">
        <v>87</v>
      </c>
      <c r="B85" s="15">
        <v>171858.34841999997</v>
      </c>
      <c r="C85" s="15">
        <v>0</v>
      </c>
      <c r="D85" s="15">
        <f t="shared" si="2"/>
        <v>171858.34841999997</v>
      </c>
      <c r="E85" s="15">
        <v>163795.16627137599</v>
      </c>
      <c r="F85" s="35">
        <v>11161816</v>
      </c>
      <c r="G85" s="18">
        <f t="shared" si="3"/>
        <v>1.4674598315487012E-2</v>
      </c>
      <c r="H85" s="37"/>
    </row>
    <row r="86" spans="1:8" ht="16.5" customHeight="1" x14ac:dyDescent="0.35">
      <c r="A86" s="33" t="s">
        <v>88</v>
      </c>
      <c r="B86" s="15">
        <v>183270.54376999996</v>
      </c>
      <c r="C86" s="15">
        <v>0</v>
      </c>
      <c r="D86" s="15">
        <f t="shared" si="2"/>
        <v>183270.54376999996</v>
      </c>
      <c r="E86" s="15">
        <v>166393.60764697901</v>
      </c>
      <c r="F86" s="35">
        <v>11276192</v>
      </c>
      <c r="G86" s="18">
        <f t="shared" si="3"/>
        <v>1.4756187873262447E-2</v>
      </c>
      <c r="H86" s="37"/>
    </row>
    <row r="87" spans="1:8" ht="16.5" customHeight="1" x14ac:dyDescent="0.35">
      <c r="A87" s="33" t="s">
        <v>89</v>
      </c>
      <c r="B87" s="15">
        <v>167826.28130999993</v>
      </c>
      <c r="C87" s="15">
        <v>0</v>
      </c>
      <c r="D87" s="15">
        <f t="shared" si="2"/>
        <v>167826.28130999993</v>
      </c>
      <c r="E87" s="15">
        <v>173477.76566353001</v>
      </c>
      <c r="F87" s="35">
        <v>11358223</v>
      </c>
      <c r="G87" s="18">
        <f t="shared" si="3"/>
        <v>1.5273319221107915E-2</v>
      </c>
      <c r="H87" s="37"/>
    </row>
    <row r="88" spans="1:8" ht="16.5" customHeight="1" x14ac:dyDescent="0.35">
      <c r="A88" s="33" t="s">
        <v>90</v>
      </c>
      <c r="B88" s="15">
        <v>147430.20880000002</v>
      </c>
      <c r="C88" s="15">
        <v>0</v>
      </c>
      <c r="D88" s="15">
        <f t="shared" si="2"/>
        <v>147430.20880000002</v>
      </c>
      <c r="E88" s="15">
        <v>163236.274967534</v>
      </c>
      <c r="F88" s="35">
        <v>11452274</v>
      </c>
      <c r="G88" s="18">
        <f t="shared" si="3"/>
        <v>1.4253612423832508E-2</v>
      </c>
      <c r="H88" s="37"/>
    </row>
    <row r="89" spans="1:8" ht="16.5" customHeight="1" x14ac:dyDescent="0.35">
      <c r="A89" s="33" t="s">
        <v>91</v>
      </c>
      <c r="B89" s="15">
        <v>171756.30173999997</v>
      </c>
      <c r="C89" s="15">
        <v>0</v>
      </c>
      <c r="D89" s="15">
        <f t="shared" si="2"/>
        <v>171756.30173999997</v>
      </c>
      <c r="E89" s="15">
        <v>164263.854071451</v>
      </c>
      <c r="F89" s="35">
        <v>11540359</v>
      </c>
      <c r="G89" s="18">
        <f t="shared" si="3"/>
        <v>1.4233859975365672E-2</v>
      </c>
      <c r="H89" s="37"/>
    </row>
    <row r="90" spans="1:8" ht="16.5" customHeight="1" x14ac:dyDescent="0.35">
      <c r="A90" s="33" t="s">
        <v>92</v>
      </c>
      <c r="B90" s="15">
        <v>190140.78402000002</v>
      </c>
      <c r="C90" s="15">
        <v>0</v>
      </c>
      <c r="D90" s="15">
        <f t="shared" si="2"/>
        <v>190140.78402000002</v>
      </c>
      <c r="E90" s="15">
        <v>172550.73714689299</v>
      </c>
      <c r="F90" s="35">
        <v>11665313</v>
      </c>
      <c r="G90" s="18">
        <f t="shared" si="3"/>
        <v>1.4791779453058224E-2</v>
      </c>
      <c r="H90" s="37"/>
    </row>
    <row r="91" spans="1:8" ht="16.5" customHeight="1" x14ac:dyDescent="0.35">
      <c r="A91" s="33" t="s">
        <v>93</v>
      </c>
      <c r="B91" s="15">
        <v>162753.40484</v>
      </c>
      <c r="C91" s="15">
        <v>0</v>
      </c>
      <c r="D91" s="15">
        <f t="shared" si="2"/>
        <v>162753.40484</v>
      </c>
      <c r="E91" s="15">
        <v>170131.196119895</v>
      </c>
      <c r="F91" s="35">
        <v>11848175</v>
      </c>
      <c r="G91" s="18">
        <f t="shared" si="3"/>
        <v>1.4359274413139155E-2</v>
      </c>
      <c r="H91" s="37"/>
    </row>
    <row r="92" spans="1:8" ht="16.5" customHeight="1" x14ac:dyDescent="0.35">
      <c r="A92" s="33" t="s">
        <v>94</v>
      </c>
      <c r="B92" s="15">
        <v>157075.19756999999</v>
      </c>
      <c r="C92" s="15">
        <v>0</v>
      </c>
      <c r="D92" s="15">
        <f t="shared" si="2"/>
        <v>157075.19756999999</v>
      </c>
      <c r="E92" s="15">
        <v>172682.69728140399</v>
      </c>
      <c r="F92" s="35">
        <v>12069621</v>
      </c>
      <c r="G92" s="18">
        <f t="shared" si="3"/>
        <v>1.4307217872160525E-2</v>
      </c>
      <c r="H92" s="37"/>
    </row>
    <row r="93" spans="1:8" ht="16.5" customHeight="1" x14ac:dyDescent="0.35">
      <c r="A93" s="33" t="s">
        <v>95</v>
      </c>
      <c r="B93" s="15">
        <v>184472.50576000003</v>
      </c>
      <c r="C93" s="15">
        <v>0</v>
      </c>
      <c r="D93" s="15">
        <f t="shared" si="2"/>
        <v>184472.50576000003</v>
      </c>
      <c r="E93" s="15">
        <v>175241.95817576101</v>
      </c>
      <c r="F93" s="35">
        <v>12310691</v>
      </c>
      <c r="G93" s="18">
        <f t="shared" si="3"/>
        <v>1.4234940847411491E-2</v>
      </c>
      <c r="H93" s="37"/>
    </row>
    <row r="94" spans="1:8" ht="16.5" customHeight="1" x14ac:dyDescent="0.35">
      <c r="A94" s="33" t="s">
        <v>96</v>
      </c>
      <c r="B94" s="15">
        <v>191593.97099999996</v>
      </c>
      <c r="C94" s="15">
        <v>0</v>
      </c>
      <c r="D94" s="15">
        <f t="shared" si="2"/>
        <v>191593.97099999996</v>
      </c>
      <c r="E94" s="15">
        <v>175568.24562804599</v>
      </c>
      <c r="F94" s="35">
        <v>12451921</v>
      </c>
      <c r="G94" s="18">
        <f t="shared" si="3"/>
        <v>1.4099691575946071E-2</v>
      </c>
      <c r="H94" s="37"/>
    </row>
    <row r="95" spans="1:8" ht="16.5" customHeight="1" x14ac:dyDescent="0.35">
      <c r="A95" s="33" t="s">
        <v>97</v>
      </c>
      <c r="B95" s="15">
        <v>177546.39418999996</v>
      </c>
      <c r="C95" s="15">
        <v>0</v>
      </c>
      <c r="D95" s="15">
        <f t="shared" si="2"/>
        <v>177546.39418999996</v>
      </c>
      <c r="E95" s="15">
        <v>185921.10187069001</v>
      </c>
      <c r="F95" s="35">
        <v>12590873</v>
      </c>
      <c r="G95" s="18">
        <f t="shared" si="3"/>
        <v>1.476633922609576E-2</v>
      </c>
      <c r="H95" s="37"/>
    </row>
    <row r="96" spans="1:8" ht="16.5" customHeight="1" x14ac:dyDescent="0.35">
      <c r="A96" s="33" t="s">
        <v>98</v>
      </c>
      <c r="B96" s="15">
        <v>157707.88975</v>
      </c>
      <c r="C96" s="15">
        <v>0</v>
      </c>
      <c r="D96" s="15">
        <f t="shared" si="2"/>
        <v>157707.88975</v>
      </c>
      <c r="E96" s="15">
        <v>175871.495783402</v>
      </c>
      <c r="F96" s="35">
        <v>12726081</v>
      </c>
      <c r="G96" s="18">
        <f t="shared" si="3"/>
        <v>1.3819768692608668E-2</v>
      </c>
      <c r="H96" s="21"/>
    </row>
    <row r="97" spans="1:8" ht="16.5" customHeight="1" x14ac:dyDescent="0.35">
      <c r="A97" s="33" t="s">
        <v>99</v>
      </c>
      <c r="B97" s="15">
        <v>193270.22078</v>
      </c>
      <c r="C97" s="15">
        <v>0</v>
      </c>
      <c r="D97" s="15">
        <f t="shared" si="2"/>
        <v>193270.22078</v>
      </c>
      <c r="E97" s="15">
        <v>184432.105380147</v>
      </c>
      <c r="F97" s="35">
        <v>12753232</v>
      </c>
      <c r="G97" s="18">
        <f t="shared" si="3"/>
        <v>1.4461597293936706E-2</v>
      </c>
      <c r="H97" s="21"/>
    </row>
    <row r="98" spans="1:8" ht="16.5" customHeight="1" x14ac:dyDescent="0.35">
      <c r="A98" s="33" t="s">
        <v>100</v>
      </c>
      <c r="B98" s="15">
        <v>202450.53334999998</v>
      </c>
      <c r="C98" s="15">
        <v>0</v>
      </c>
      <c r="D98" s="15">
        <f t="shared" si="2"/>
        <v>202450.53334999998</v>
      </c>
      <c r="E98" s="15">
        <v>185674.779722334</v>
      </c>
      <c r="F98" s="35">
        <v>12915135</v>
      </c>
      <c r="G98" s="18">
        <f t="shared" si="3"/>
        <v>1.4376526433702319E-2</v>
      </c>
      <c r="H98" s="21"/>
    </row>
    <row r="99" spans="1:8" ht="16.5" customHeight="1" x14ac:dyDescent="0.35">
      <c r="A99" s="33" t="s">
        <v>101</v>
      </c>
      <c r="B99" s="15">
        <v>174216.64411000002</v>
      </c>
      <c r="C99" s="15">
        <v>0</v>
      </c>
      <c r="D99" s="15">
        <f t="shared" si="2"/>
        <v>174216.64411000002</v>
      </c>
      <c r="E99" s="15">
        <v>180627.25621528999</v>
      </c>
      <c r="F99" s="35">
        <v>12992573</v>
      </c>
      <c r="G99" s="18">
        <f t="shared" si="3"/>
        <v>1.390234684194501E-2</v>
      </c>
      <c r="H99" s="21"/>
    </row>
    <row r="100" spans="1:8" ht="16.5" customHeight="1" x14ac:dyDescent="0.35">
      <c r="A100" s="33" t="s">
        <v>102</v>
      </c>
      <c r="B100" s="15">
        <v>163797.87747000001</v>
      </c>
      <c r="C100" s="15">
        <v>0</v>
      </c>
      <c r="D100" s="15">
        <f t="shared" si="2"/>
        <v>163797.87747000001</v>
      </c>
      <c r="E100" s="15">
        <v>185887.09125187399</v>
      </c>
      <c r="F100" s="35">
        <v>13051387</v>
      </c>
      <c r="G100" s="18">
        <f t="shared" si="3"/>
        <v>1.4242707786679991E-2</v>
      </c>
      <c r="H100" s="21"/>
    </row>
    <row r="101" spans="1:8" ht="16.5" customHeight="1" x14ac:dyDescent="0.35">
      <c r="A101" s="33" t="s">
        <v>103</v>
      </c>
      <c r="B101" s="15">
        <v>201838.64613000001</v>
      </c>
      <c r="C101" s="15">
        <v>0</v>
      </c>
      <c r="D101" s="15">
        <f t="shared" si="2"/>
        <v>201838.64613000001</v>
      </c>
      <c r="E101" s="15">
        <v>193303.98413077899</v>
      </c>
      <c r="F101" s="35">
        <v>13209609</v>
      </c>
      <c r="G101" s="18">
        <f t="shared" si="3"/>
        <v>1.4633588634665795E-2</v>
      </c>
      <c r="H101" s="21"/>
    </row>
    <row r="102" spans="1:8" ht="16.5" customHeight="1" x14ac:dyDescent="0.35">
      <c r="A102" s="33" t="s">
        <v>104</v>
      </c>
      <c r="B102" s="15">
        <v>209044.24040000001</v>
      </c>
      <c r="C102" s="15">
        <v>0</v>
      </c>
      <c r="D102" s="15">
        <f t="shared" si="2"/>
        <v>209044.24040000001</v>
      </c>
      <c r="E102" s="15">
        <v>189710.12027870701</v>
      </c>
      <c r="F102" s="35">
        <v>13238915</v>
      </c>
      <c r="G102" s="18">
        <f t="shared" si="3"/>
        <v>1.4329733235594232E-2</v>
      </c>
      <c r="H102" s="21"/>
    </row>
    <row r="103" spans="1:8" ht="16.5" customHeight="1" x14ac:dyDescent="0.35">
      <c r="A103" s="33" t="s">
        <v>105</v>
      </c>
      <c r="B103" s="15">
        <v>191896.37354</v>
      </c>
      <c r="C103" s="15">
        <v>0</v>
      </c>
      <c r="D103" s="15">
        <f t="shared" si="2"/>
        <v>191896.37354</v>
      </c>
      <c r="E103" s="15">
        <v>199007.36196363901</v>
      </c>
      <c r="F103" s="35">
        <v>13378948</v>
      </c>
      <c r="G103" s="18">
        <f t="shared" si="3"/>
        <v>1.4874664432781935E-2</v>
      </c>
      <c r="H103" s="21"/>
    </row>
    <row r="104" spans="1:8" ht="16.5" customHeight="1" x14ac:dyDescent="0.35">
      <c r="A104" s="33" t="s">
        <v>106</v>
      </c>
      <c r="B104" s="15">
        <v>160882.85376999999</v>
      </c>
      <c r="C104" s="15">
        <v>0</v>
      </c>
      <c r="D104" s="15">
        <f t="shared" si="2"/>
        <v>160882.85376999999</v>
      </c>
      <c r="E104" s="15">
        <v>180421.67274250599</v>
      </c>
      <c r="F104" s="35">
        <v>13457748</v>
      </c>
      <c r="G104" s="18">
        <f t="shared" si="3"/>
        <v>1.3406527804095156E-2</v>
      </c>
      <c r="H104" s="23"/>
    </row>
    <row r="105" spans="1:8" ht="16.5" customHeight="1" x14ac:dyDescent="0.35">
      <c r="A105" s="33" t="s">
        <v>107</v>
      </c>
      <c r="B105" s="15">
        <v>198446.62042999998</v>
      </c>
      <c r="C105" s="15">
        <v>0</v>
      </c>
      <c r="D105" s="15">
        <f t="shared" si="2"/>
        <v>198446.62042999998</v>
      </c>
      <c r="E105" s="15">
        <v>190100.74565978401</v>
      </c>
      <c r="F105" s="35">
        <v>12875342</v>
      </c>
      <c r="G105" s="18">
        <f t="shared" si="3"/>
        <v>1.4764714262330586E-2</v>
      </c>
      <c r="H105" s="23"/>
    </row>
    <row r="106" spans="1:8" ht="16.5" customHeight="1" x14ac:dyDescent="0.35">
      <c r="A106" s="33" t="s">
        <v>108</v>
      </c>
      <c r="B106" s="15">
        <v>211842.39697999999</v>
      </c>
      <c r="C106" s="15">
        <v>0</v>
      </c>
      <c r="D106" s="15">
        <f t="shared" si="2"/>
        <v>211842.39697999999</v>
      </c>
      <c r="E106" s="15">
        <v>192225.95143571502</v>
      </c>
      <c r="F106" s="35">
        <v>13538365</v>
      </c>
      <c r="G106" s="18">
        <f t="shared" si="3"/>
        <v>1.4198609022264877E-2</v>
      </c>
      <c r="H106" s="23"/>
    </row>
    <row r="107" spans="1:8" ht="16.5" customHeight="1" x14ac:dyDescent="0.35">
      <c r="A107" s="33" t="s">
        <v>109</v>
      </c>
      <c r="B107" s="15">
        <v>160854.39655999999</v>
      </c>
      <c r="C107" s="15">
        <v>0</v>
      </c>
      <c r="D107" s="15">
        <f t="shared" si="2"/>
        <v>160854.39655999999</v>
      </c>
      <c r="E107" s="15">
        <v>188362.43678008497</v>
      </c>
      <c r="F107" s="35">
        <v>13387333</v>
      </c>
      <c r="G107" s="18">
        <f t="shared" si="3"/>
        <v>1.4070198805100685E-2</v>
      </c>
      <c r="H107" s="21"/>
    </row>
    <row r="108" spans="1:8" ht="16.5" customHeight="1" x14ac:dyDescent="0.35">
      <c r="A108" s="33" t="s">
        <v>110</v>
      </c>
      <c r="B108" s="15">
        <v>194706.86923000001</v>
      </c>
      <c r="C108" s="15">
        <v>0</v>
      </c>
      <c r="D108" s="15">
        <f t="shared" si="2"/>
        <v>194706.86923000001</v>
      </c>
      <c r="E108" s="15">
        <v>201824.489059012</v>
      </c>
      <c r="F108" s="35">
        <v>12925496</v>
      </c>
      <c r="G108" s="18">
        <f t="shared" si="3"/>
        <v>1.5614448301172505E-2</v>
      </c>
      <c r="H108" s="21"/>
    </row>
    <row r="109" spans="1:8" ht="16.5" customHeight="1" x14ac:dyDescent="0.35">
      <c r="A109" s="33" t="s">
        <v>111</v>
      </c>
      <c r="B109" s="15">
        <v>220742.38101999997</v>
      </c>
      <c r="C109" s="15">
        <v>0</v>
      </c>
      <c r="D109" s="15">
        <f t="shared" si="2"/>
        <v>220742.38101999997</v>
      </c>
      <c r="E109" s="15">
        <v>204172.65177737901</v>
      </c>
      <c r="F109" s="35">
        <v>13814805</v>
      </c>
      <c r="G109" s="18">
        <f t="shared" si="3"/>
        <v>1.4779264113925532E-2</v>
      </c>
    </row>
    <row r="110" spans="1:8" ht="16.5" customHeight="1" x14ac:dyDescent="0.35">
      <c r="A110" s="33" t="s">
        <v>112</v>
      </c>
      <c r="B110" s="15">
        <v>229925.73581199997</v>
      </c>
      <c r="C110" s="15">
        <v>0</v>
      </c>
      <c r="D110" s="15">
        <f t="shared" si="2"/>
        <v>229925.73581199997</v>
      </c>
      <c r="E110" s="15">
        <v>208809.442277069</v>
      </c>
      <c r="F110" s="35">
        <v>14026033</v>
      </c>
      <c r="G110" s="18">
        <f t="shared" si="3"/>
        <v>1.4887277270563173E-2</v>
      </c>
    </row>
    <row r="111" spans="1:8" ht="16.5" customHeight="1" x14ac:dyDescent="0.35">
      <c r="A111" s="33" t="s">
        <v>113</v>
      </c>
      <c r="B111" s="15">
        <v>206179.11810799988</v>
      </c>
      <c r="C111" s="15">
        <v>0</v>
      </c>
      <c r="D111" s="15">
        <f t="shared" si="2"/>
        <v>206179.11810799988</v>
      </c>
      <c r="E111" s="15">
        <v>215218.496875952</v>
      </c>
      <c r="F111" s="35">
        <v>14045375</v>
      </c>
      <c r="G111" s="18">
        <f t="shared" si="3"/>
        <v>1.5323086558810426E-2</v>
      </c>
    </row>
    <row r="112" spans="1:8" ht="16.5" customHeight="1" x14ac:dyDescent="0.35">
      <c r="A112" s="33" t="s">
        <v>114</v>
      </c>
      <c r="B112" s="15">
        <v>202153.60322999998</v>
      </c>
      <c r="C112" s="15">
        <v>0</v>
      </c>
      <c r="D112" s="15">
        <f t="shared" si="2"/>
        <v>202153.60322999998</v>
      </c>
      <c r="E112" s="15">
        <v>225248.826931388</v>
      </c>
      <c r="F112" s="35">
        <v>14183539</v>
      </c>
      <c r="G112" s="18">
        <f t="shared" si="3"/>
        <v>1.5881003107291347E-2</v>
      </c>
    </row>
    <row r="113" spans="1:7" ht="16.5" customHeight="1" x14ac:dyDescent="0.35">
      <c r="A113" s="33" t="s">
        <v>115</v>
      </c>
      <c r="B113" s="15">
        <v>234680.03782999999</v>
      </c>
      <c r="C113" s="15">
        <v>0</v>
      </c>
      <c r="D113" s="15">
        <f t="shared" si="2"/>
        <v>234680.03782999999</v>
      </c>
      <c r="E113" s="15">
        <v>224876.69069036501</v>
      </c>
      <c r="F113" s="35">
        <v>14375479</v>
      </c>
      <c r="G113" s="18">
        <f t="shared" si="3"/>
        <v>1.5643074619660673E-2</v>
      </c>
    </row>
    <row r="114" spans="1:7" ht="16.5" customHeight="1" x14ac:dyDescent="0.35">
      <c r="A114" s="33" t="s">
        <v>116</v>
      </c>
      <c r="B114" s="15">
        <v>259974.25078</v>
      </c>
      <c r="C114" s="15">
        <v>0</v>
      </c>
      <c r="D114" s="15">
        <f t="shared" si="2"/>
        <v>259974.25078</v>
      </c>
      <c r="E114" s="15">
        <v>235412.23347295303</v>
      </c>
      <c r="F114" s="35">
        <v>14423420</v>
      </c>
      <c r="G114" s="18">
        <f t="shared" si="3"/>
        <v>1.6321526619411556E-2</v>
      </c>
    </row>
    <row r="115" spans="1:7" ht="16.5" customHeight="1" x14ac:dyDescent="0.35">
      <c r="A115" s="33" t="s">
        <v>117</v>
      </c>
      <c r="B115" s="15">
        <v>204389.70845999988</v>
      </c>
      <c r="C115" s="15">
        <v>0</v>
      </c>
      <c r="D115" s="15">
        <f t="shared" si="2"/>
        <v>204389.70845999988</v>
      </c>
      <c r="E115" s="15">
        <v>216316.56848458498</v>
      </c>
      <c r="F115" s="35">
        <v>14621589</v>
      </c>
      <c r="G115" s="18">
        <f t="shared" si="3"/>
        <v>1.4794326969837887E-2</v>
      </c>
    </row>
    <row r="116" spans="1:7" ht="16.5" customHeight="1" x14ac:dyDescent="0.35">
      <c r="A116" s="33" t="s">
        <v>118</v>
      </c>
      <c r="B116" s="15">
        <v>217836.27664</v>
      </c>
      <c r="C116" s="15">
        <v>0</v>
      </c>
      <c r="D116" s="15">
        <f t="shared" si="2"/>
        <v>217836.27664</v>
      </c>
      <c r="E116" s="15">
        <v>239685.54786776903</v>
      </c>
      <c r="F116" s="35">
        <v>13765415</v>
      </c>
      <c r="G116" s="18">
        <f t="shared" si="3"/>
        <v>1.7412155599215065E-2</v>
      </c>
    </row>
    <row r="117" spans="1:7" ht="16.5" customHeight="1" x14ac:dyDescent="0.35">
      <c r="A117" s="33" t="s">
        <v>119</v>
      </c>
      <c r="B117" s="15">
        <v>240277.68689000001</v>
      </c>
      <c r="C117" s="15">
        <v>0</v>
      </c>
      <c r="D117" s="15">
        <f t="shared" si="2"/>
        <v>240277.68689000001</v>
      </c>
      <c r="E117" s="15">
        <v>231132.52571664797</v>
      </c>
      <c r="F117" s="35">
        <v>13892204</v>
      </c>
      <c r="G117" s="18">
        <f t="shared" si="3"/>
        <v>1.6637570663132213E-2</v>
      </c>
    </row>
    <row r="118" spans="1:7" ht="16.5" customHeight="1" x14ac:dyDescent="0.35">
      <c r="A118" s="33" t="s">
        <v>120</v>
      </c>
      <c r="B118" s="15">
        <v>245937.01736999999</v>
      </c>
      <c r="C118" s="15">
        <v>0</v>
      </c>
      <c r="D118" s="15">
        <f t="shared" si="2"/>
        <v>245937.01736999999</v>
      </c>
      <c r="E118" s="15">
        <v>225685.16514108801</v>
      </c>
      <c r="F118" s="35">
        <v>14080105</v>
      </c>
      <c r="G118" s="18">
        <f t="shared" si="3"/>
        <v>1.6028656401432233E-2</v>
      </c>
    </row>
    <row r="119" spans="1:7" ht="16.5" customHeight="1" x14ac:dyDescent="0.35">
      <c r="A119" s="33" t="s">
        <v>121</v>
      </c>
      <c r="B119" s="15">
        <v>232501.04378000004</v>
      </c>
      <c r="C119" s="15">
        <v>0</v>
      </c>
      <c r="D119" s="15">
        <f t="shared" si="2"/>
        <v>232501.04378000004</v>
      </c>
      <c r="E119" s="15">
        <v>245474.569992106</v>
      </c>
      <c r="F119" s="35">
        <v>14125790</v>
      </c>
      <c r="G119" s="18">
        <f>E119/F119</f>
        <v>1.7377758694707056E-2</v>
      </c>
    </row>
    <row r="120" spans="1:7" ht="16.5" customHeight="1" x14ac:dyDescent="0.35">
      <c r="A120" s="33" t="s">
        <v>122</v>
      </c>
      <c r="B120" s="15">
        <v>219069.90431000001</v>
      </c>
      <c r="C120" s="15">
        <v>0</v>
      </c>
      <c r="D120" s="15">
        <f t="shared" si="2"/>
        <v>219069.90431000001</v>
      </c>
      <c r="E120" s="15">
        <v>247990.78179064603</v>
      </c>
      <c r="F120" s="35">
        <v>14220744</v>
      </c>
      <c r="G120" s="18">
        <f>E120/F120</f>
        <v>1.7438664375833361E-2</v>
      </c>
    </row>
    <row r="121" spans="1:7" ht="16.5" customHeight="1" x14ac:dyDescent="0.35">
      <c r="A121" s="33" t="s">
        <v>123</v>
      </c>
      <c r="B121" s="15">
        <v>257563.07636000001</v>
      </c>
      <c r="C121" s="15">
        <v>0</v>
      </c>
      <c r="D121" s="15">
        <f t="shared" si="2"/>
        <v>257563.07636000001</v>
      </c>
      <c r="E121" s="15">
        <v>247883.16129036399</v>
      </c>
      <c r="F121" s="35">
        <v>14264442</v>
      </c>
      <c r="G121" s="18">
        <f>E121/F121</f>
        <v>1.7377697724899718E-2</v>
      </c>
    </row>
    <row r="122" spans="1:7" ht="16.5" customHeight="1" x14ac:dyDescent="0.35">
      <c r="A122" s="33" t="s">
        <v>124</v>
      </c>
      <c r="B122" s="15">
        <v>288971.33226</v>
      </c>
      <c r="C122" s="15">
        <v>0</v>
      </c>
      <c r="D122" s="15">
        <f t="shared" si="2"/>
        <v>288971.33226</v>
      </c>
      <c r="E122" s="15">
        <v>262038.88571204501</v>
      </c>
      <c r="F122" s="35">
        <v>14307770</v>
      </c>
      <c r="G122" s="18">
        <f>E122/F122</f>
        <v>1.8314446326160191E-2</v>
      </c>
    </row>
    <row r="123" spans="1:7" ht="16.5" customHeight="1" x14ac:dyDescent="0.35">
      <c r="A123" s="33" t="s">
        <v>125</v>
      </c>
      <c r="B123" s="15">
        <v>255473.81631999966</v>
      </c>
      <c r="C123" s="15">
        <v>0</v>
      </c>
      <c r="D123" s="15">
        <f t="shared" si="2"/>
        <v>255473.81631999966</v>
      </c>
      <c r="E123" s="15">
        <v>264153.15150318597</v>
      </c>
      <c r="F123" s="35">
        <v>14424102</v>
      </c>
      <c r="G123" s="18">
        <f>E123/F123</f>
        <v>1.8313316940159322E-2</v>
      </c>
    </row>
  </sheetData>
  <mergeCells count="3">
    <mergeCell ref="A1:G1"/>
    <mergeCell ref="B2:E2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5A55-FEB1-4A39-846D-5B6750BD27CF}">
  <sheetPr codeName="Hárok4"/>
  <dimension ref="A1:M127"/>
  <sheetViews>
    <sheetView showGridLines="0" workbookViewId="0">
      <pane ySplit="3" topLeftCell="A94" activePane="bottomLeft" state="frozen"/>
      <selection activeCell="F124" sqref="F124"/>
      <selection pane="bottomLeft" activeCell="F124" sqref="F124"/>
    </sheetView>
  </sheetViews>
  <sheetFormatPr defaultColWidth="8.8984375" defaultRowHeight="16.5" customHeight="1" x14ac:dyDescent="0.35"/>
  <cols>
    <col min="1" max="1" width="16" style="3" customWidth="1"/>
    <col min="2" max="4" width="13.09765625" style="3" customWidth="1"/>
    <col min="5" max="5" width="12.3984375" style="3" customWidth="1"/>
    <col min="6" max="6" width="14.8984375" style="3" customWidth="1"/>
    <col min="7" max="7" width="9.69921875" style="3" customWidth="1"/>
    <col min="8" max="8" width="14.296875" style="3" bestFit="1" customWidth="1"/>
    <col min="9" max="13" width="8.8984375" style="3"/>
    <col min="14" max="14" width="9.09765625" style="3" bestFit="1" customWidth="1"/>
    <col min="15" max="16384" width="8.8984375" style="3"/>
  </cols>
  <sheetData>
    <row r="1" spans="1:7" ht="16.5" customHeight="1" x14ac:dyDescent="0.35">
      <c r="A1" s="27" t="s">
        <v>131</v>
      </c>
      <c r="B1" s="28"/>
      <c r="C1" s="28"/>
      <c r="D1" s="28"/>
      <c r="E1" s="28"/>
      <c r="F1" s="28"/>
      <c r="G1" s="29"/>
    </row>
    <row r="2" spans="1:7" ht="26.15" customHeight="1" x14ac:dyDescent="0.35">
      <c r="A2" s="4"/>
      <c r="B2" s="7" t="s">
        <v>1</v>
      </c>
      <c r="C2" s="7"/>
      <c r="D2" s="7"/>
      <c r="E2" s="7"/>
      <c r="F2" s="38" t="s">
        <v>130</v>
      </c>
      <c r="G2" s="8" t="s">
        <v>3</v>
      </c>
    </row>
    <row r="3" spans="1:7" ht="38.25" customHeight="1" x14ac:dyDescent="0.35">
      <c r="A3" s="9"/>
      <c r="B3" s="12" t="s">
        <v>4</v>
      </c>
      <c r="C3" s="12" t="s">
        <v>127</v>
      </c>
      <c r="D3" s="12" t="s">
        <v>128</v>
      </c>
      <c r="E3" s="12" t="s">
        <v>129</v>
      </c>
      <c r="F3" s="32" t="s">
        <v>5</v>
      </c>
      <c r="G3" s="13"/>
    </row>
    <row r="4" spans="1:7" ht="16.5" customHeight="1" x14ac:dyDescent="0.35">
      <c r="A4" s="33" t="s">
        <v>6</v>
      </c>
      <c r="B4" s="15">
        <v>27842.341731394808</v>
      </c>
      <c r="C4" s="15">
        <v>0</v>
      </c>
      <c r="D4" s="15">
        <f t="shared" ref="D4:D67" si="0">B4-C4</f>
        <v>27842.341731394808</v>
      </c>
      <c r="E4" s="15">
        <v>37752.155969316074</v>
      </c>
      <c r="F4" s="35">
        <f>SD_Tabak!F4</f>
        <v>5613940</v>
      </c>
      <c r="G4" s="18">
        <f t="shared" ref="G4:G67" si="1">E4/F4</f>
        <v>6.7247166819232257E-3</v>
      </c>
    </row>
    <row r="5" spans="1:7" ht="16.5" customHeight="1" x14ac:dyDescent="0.35">
      <c r="A5" s="33" t="s">
        <v>7</v>
      </c>
      <c r="B5" s="15">
        <v>25179.37874261435</v>
      </c>
      <c r="C5" s="15">
        <v>0</v>
      </c>
      <c r="D5" s="15">
        <f t="shared" si="0"/>
        <v>25179.37874261435</v>
      </c>
      <c r="E5" s="15">
        <v>22710.588808666103</v>
      </c>
      <c r="F5" s="35">
        <f>SD_Tabak!F5</f>
        <v>5745764</v>
      </c>
      <c r="G5" s="18">
        <f t="shared" si="1"/>
        <v>3.952579467006668E-3</v>
      </c>
    </row>
    <row r="6" spans="1:7" ht="16.5" customHeight="1" x14ac:dyDescent="0.35">
      <c r="A6" s="33" t="s">
        <v>8</v>
      </c>
      <c r="B6" s="15">
        <v>35230.667330545039</v>
      </c>
      <c r="C6" s="15">
        <v>0</v>
      </c>
      <c r="D6" s="15">
        <f t="shared" si="0"/>
        <v>35230.667330545039</v>
      </c>
      <c r="E6" s="15">
        <v>38019.563644293397</v>
      </c>
      <c r="F6" s="35">
        <f>SD_Tabak!F6</f>
        <v>5874673</v>
      </c>
      <c r="G6" s="18">
        <f t="shared" si="1"/>
        <v>6.4717753046498756E-3</v>
      </c>
    </row>
    <row r="7" spans="1:7" ht="16.5" customHeight="1" x14ac:dyDescent="0.35">
      <c r="A7" s="33" t="s">
        <v>9</v>
      </c>
      <c r="B7" s="15">
        <v>31550.070274513706</v>
      </c>
      <c r="C7" s="15">
        <v>0</v>
      </c>
      <c r="D7" s="15">
        <f t="shared" si="0"/>
        <v>31550.070274513706</v>
      </c>
      <c r="E7" s="15">
        <v>30580.291845381817</v>
      </c>
      <c r="F7" s="35">
        <f>SD_Tabak!F7</f>
        <v>6010130</v>
      </c>
      <c r="G7" s="18">
        <f t="shared" si="1"/>
        <v>5.0881248567638E-3</v>
      </c>
    </row>
    <row r="8" spans="1:7" ht="16.5" customHeight="1" x14ac:dyDescent="0.35">
      <c r="A8" s="33" t="s">
        <v>10</v>
      </c>
      <c r="B8" s="15">
        <v>26840.555720971919</v>
      </c>
      <c r="C8" s="15">
        <v>0</v>
      </c>
      <c r="D8" s="15">
        <f t="shared" si="0"/>
        <v>26840.555720971919</v>
      </c>
      <c r="E8" s="15">
        <v>33791.237508449034</v>
      </c>
      <c r="F8" s="35">
        <f>SD_Tabak!F8</f>
        <v>6130317</v>
      </c>
      <c r="G8" s="18">
        <f t="shared" si="1"/>
        <v>5.5121517383928164E-3</v>
      </c>
    </row>
    <row r="9" spans="1:7" ht="16.5" customHeight="1" x14ac:dyDescent="0.35">
      <c r="A9" s="33" t="s">
        <v>11</v>
      </c>
      <c r="B9" s="15">
        <v>39022.86677886211</v>
      </c>
      <c r="C9" s="15">
        <v>0</v>
      </c>
      <c r="D9" s="15">
        <f t="shared" si="0"/>
        <v>39022.86677886211</v>
      </c>
      <c r="E9" s="15">
        <v>31768.849448579262</v>
      </c>
      <c r="F9" s="35">
        <f>SD_Tabak!F9</f>
        <v>6206570</v>
      </c>
      <c r="G9" s="18">
        <f t="shared" si="1"/>
        <v>5.1185839277699697E-3</v>
      </c>
    </row>
    <row r="10" spans="1:7" ht="16.5" customHeight="1" x14ac:dyDescent="0.35">
      <c r="A10" s="33" t="s">
        <v>12</v>
      </c>
      <c r="B10" s="15">
        <v>35200.276436300861</v>
      </c>
      <c r="C10" s="15">
        <v>0</v>
      </c>
      <c r="D10" s="15">
        <f t="shared" si="0"/>
        <v>35200.276436300861</v>
      </c>
      <c r="E10" s="15">
        <v>37641.95855150139</v>
      </c>
      <c r="F10" s="35">
        <f>SD_Tabak!F10</f>
        <v>6315123</v>
      </c>
      <c r="G10" s="18">
        <f t="shared" si="1"/>
        <v>5.9606057635775882E-3</v>
      </c>
    </row>
    <row r="11" spans="1:7" ht="16.5" customHeight="1" x14ac:dyDescent="0.35">
      <c r="A11" s="33" t="s">
        <v>13</v>
      </c>
      <c r="B11" s="15">
        <v>43439.582004580778</v>
      </c>
      <c r="C11" s="15">
        <v>0</v>
      </c>
      <c r="D11" s="15">
        <f t="shared" si="0"/>
        <v>43439.582004580778</v>
      </c>
      <c r="E11" s="15">
        <v>35172.258687658687</v>
      </c>
      <c r="F11" s="35">
        <f>SD_Tabak!F11</f>
        <v>6382475</v>
      </c>
      <c r="G11" s="18">
        <f t="shared" si="1"/>
        <v>5.5107554181816126E-3</v>
      </c>
    </row>
    <row r="12" spans="1:7" ht="16.5" customHeight="1" x14ac:dyDescent="0.35">
      <c r="A12" s="33" t="s">
        <v>14</v>
      </c>
      <c r="B12" s="15">
        <v>23933.789598685515</v>
      </c>
      <c r="C12" s="15">
        <v>0</v>
      </c>
      <c r="D12" s="15">
        <f t="shared" si="0"/>
        <v>23933.789598685515</v>
      </c>
      <c r="E12" s="15">
        <v>29529.826259513975</v>
      </c>
      <c r="F12" s="35">
        <f>SD_Tabak!F12</f>
        <v>6418234</v>
      </c>
      <c r="G12" s="18">
        <f t="shared" si="1"/>
        <v>4.6009270243986076E-3</v>
      </c>
    </row>
    <row r="13" spans="1:7" ht="16.5" customHeight="1" x14ac:dyDescent="0.35">
      <c r="A13" s="33" t="s">
        <v>15</v>
      </c>
      <c r="B13" s="15">
        <v>44586.287868286534</v>
      </c>
      <c r="C13" s="15">
        <v>0</v>
      </c>
      <c r="D13" s="15">
        <f t="shared" si="0"/>
        <v>44586.287868286534</v>
      </c>
      <c r="E13" s="15">
        <v>39055.843073510601</v>
      </c>
      <c r="F13" s="35">
        <f>SD_Tabak!F13</f>
        <v>6484801</v>
      </c>
      <c r="G13" s="18">
        <f t="shared" si="1"/>
        <v>6.0226741072718498E-3</v>
      </c>
    </row>
    <row r="14" spans="1:7" ht="16.5" customHeight="1" x14ac:dyDescent="0.35">
      <c r="A14" s="33" t="s">
        <v>16</v>
      </c>
      <c r="B14" s="15">
        <v>27500.17136958109</v>
      </c>
      <c r="C14" s="15">
        <v>0</v>
      </c>
      <c r="D14" s="15">
        <f t="shared" si="0"/>
        <v>27500.17136958109</v>
      </c>
      <c r="E14" s="15">
        <v>27865.894387025575</v>
      </c>
      <c r="F14" s="35">
        <f>SD_Tabak!F14</f>
        <v>6498974</v>
      </c>
      <c r="G14" s="18">
        <f t="shared" si="1"/>
        <v>4.2877374777965833E-3</v>
      </c>
    </row>
    <row r="15" spans="1:7" ht="16.5" customHeight="1" x14ac:dyDescent="0.35">
      <c r="A15" s="33" t="s">
        <v>17</v>
      </c>
      <c r="B15" s="15">
        <v>25515.146754298621</v>
      </c>
      <c r="C15" s="15">
        <v>0</v>
      </c>
      <c r="D15" s="15">
        <f t="shared" si="0"/>
        <v>25515.146754298621</v>
      </c>
      <c r="E15" s="15">
        <v>35274.228968600437</v>
      </c>
      <c r="F15" s="35">
        <f>SD_Tabak!F15</f>
        <v>6591591</v>
      </c>
      <c r="G15" s="18">
        <f t="shared" si="1"/>
        <v>5.3513983147013278E-3</v>
      </c>
    </row>
    <row r="16" spans="1:7" ht="16.5" customHeight="1" x14ac:dyDescent="0.35">
      <c r="A16" s="33" t="s">
        <v>18</v>
      </c>
      <c r="B16" s="15">
        <v>37646.740706698532</v>
      </c>
      <c r="C16" s="15">
        <v>0</v>
      </c>
      <c r="D16" s="15">
        <f t="shared" si="0"/>
        <v>37646.740706698532</v>
      </c>
      <c r="E16" s="15">
        <v>47765.531607682657</v>
      </c>
      <c r="F16" s="35">
        <f>SD_Tabak!F16</f>
        <v>6740252</v>
      </c>
      <c r="G16" s="18">
        <f t="shared" si="1"/>
        <v>7.0866091664944656E-3</v>
      </c>
    </row>
    <row r="17" spans="1:7" ht="16.5" customHeight="1" x14ac:dyDescent="0.35">
      <c r="A17" s="33" t="s">
        <v>19</v>
      </c>
      <c r="B17" s="15">
        <v>33469.608632410556</v>
      </c>
      <c r="C17" s="15">
        <v>0</v>
      </c>
      <c r="D17" s="15">
        <f t="shared" si="0"/>
        <v>33469.608632410556</v>
      </c>
      <c r="E17" s="15">
        <v>29924.704053951136</v>
      </c>
      <c r="F17" s="35">
        <f>SD_Tabak!F17</f>
        <v>6826470</v>
      </c>
      <c r="G17" s="18">
        <f t="shared" si="1"/>
        <v>4.3836278565570694E-3</v>
      </c>
    </row>
    <row r="18" spans="1:7" ht="16.5" customHeight="1" x14ac:dyDescent="0.35">
      <c r="A18" s="33" t="s">
        <v>20</v>
      </c>
      <c r="B18" s="15">
        <v>27436.306739029391</v>
      </c>
      <c r="C18" s="15">
        <v>0</v>
      </c>
      <c r="D18" s="15">
        <f t="shared" si="0"/>
        <v>27436.306739029391</v>
      </c>
      <c r="E18" s="15">
        <v>29185.883358350868</v>
      </c>
      <c r="F18" s="35">
        <f>SD_Tabak!F18</f>
        <v>6908190</v>
      </c>
      <c r="G18" s="18">
        <f t="shared" si="1"/>
        <v>4.2248234860869302E-3</v>
      </c>
    </row>
    <row r="19" spans="1:7" ht="16.5" customHeight="1" x14ac:dyDescent="0.35">
      <c r="A19" s="33" t="s">
        <v>21</v>
      </c>
      <c r="B19" s="15">
        <v>31518.306785500896</v>
      </c>
      <c r="C19" s="15">
        <v>0</v>
      </c>
      <c r="D19" s="15">
        <f t="shared" si="0"/>
        <v>31518.306785500896</v>
      </c>
      <c r="E19" s="15">
        <v>26832.981926329205</v>
      </c>
      <c r="F19" s="35">
        <f>SD_Tabak!F19</f>
        <v>6904208</v>
      </c>
      <c r="G19" s="18">
        <f t="shared" si="1"/>
        <v>3.8864677782490336E-3</v>
      </c>
    </row>
    <row r="20" spans="1:7" ht="16.5" customHeight="1" x14ac:dyDescent="0.35">
      <c r="A20" s="33" t="s">
        <v>22</v>
      </c>
      <c r="B20" s="15">
        <v>37202.96286529908</v>
      </c>
      <c r="C20" s="15">
        <v>0</v>
      </c>
      <c r="D20" s="15">
        <f t="shared" si="0"/>
        <v>37202.96286529908</v>
      </c>
      <c r="E20" s="15">
        <v>43731.758942786568</v>
      </c>
      <c r="F20" s="35">
        <f>SD_Tabak!F20</f>
        <v>6911586</v>
      </c>
      <c r="G20" s="18">
        <f t="shared" si="1"/>
        <v>6.3273116970238913E-3</v>
      </c>
    </row>
    <row r="21" spans="1:7" ht="16.5" customHeight="1" x14ac:dyDescent="0.35">
      <c r="A21" s="33" t="s">
        <v>23</v>
      </c>
      <c r="B21" s="15">
        <v>43869.527181836282</v>
      </c>
      <c r="C21" s="15">
        <v>0</v>
      </c>
      <c r="D21" s="15">
        <f t="shared" si="0"/>
        <v>43869.527181836282</v>
      </c>
      <c r="E21" s="15">
        <v>41541.748926519154</v>
      </c>
      <c r="F21" s="35">
        <f>SD_Tabak!F21</f>
        <v>6964406</v>
      </c>
      <c r="G21" s="18">
        <f t="shared" si="1"/>
        <v>5.9648660526854915E-3</v>
      </c>
    </row>
    <row r="22" spans="1:7" ht="16.5" customHeight="1" x14ac:dyDescent="0.35">
      <c r="A22" s="33" t="s">
        <v>24</v>
      </c>
      <c r="B22" s="15">
        <v>37036.501739693267</v>
      </c>
      <c r="C22" s="15">
        <v>0</v>
      </c>
      <c r="D22" s="15">
        <f t="shared" si="0"/>
        <v>37036.501739693267</v>
      </c>
      <c r="E22" s="15">
        <v>39762.128705777286</v>
      </c>
      <c r="F22" s="35">
        <f>SD_Tabak!F22</f>
        <v>6637883</v>
      </c>
      <c r="G22" s="18">
        <f t="shared" si="1"/>
        <v>5.9901822170980246E-3</v>
      </c>
    </row>
    <row r="23" spans="1:7" ht="16.5" customHeight="1" x14ac:dyDescent="0.35">
      <c r="A23" s="33" t="s">
        <v>25</v>
      </c>
      <c r="B23" s="15">
        <v>41222.22886211249</v>
      </c>
      <c r="C23" s="15">
        <v>0</v>
      </c>
      <c r="D23" s="15">
        <f t="shared" si="0"/>
        <v>41222.22886211249</v>
      </c>
      <c r="E23" s="15">
        <v>36333.962451419618</v>
      </c>
      <c r="F23" s="35">
        <f>SD_Tabak!F23</f>
        <v>6692490</v>
      </c>
      <c r="G23" s="18">
        <f t="shared" si="1"/>
        <v>5.4290648848813548E-3</v>
      </c>
    </row>
    <row r="24" spans="1:7" ht="16.5" customHeight="1" x14ac:dyDescent="0.35">
      <c r="A24" s="33" t="s">
        <v>26</v>
      </c>
      <c r="B24" s="15">
        <v>34034.186337714928</v>
      </c>
      <c r="C24" s="15">
        <v>0</v>
      </c>
      <c r="D24" s="15">
        <f t="shared" si="0"/>
        <v>34034.186337714928</v>
      </c>
      <c r="E24" s="15">
        <v>38330.41550880568</v>
      </c>
      <c r="F24" s="35">
        <f>SD_Tabak!F24</f>
        <v>6795907</v>
      </c>
      <c r="G24" s="18">
        <f t="shared" si="1"/>
        <v>5.6402207253285954E-3</v>
      </c>
    </row>
    <row r="25" spans="1:7" ht="16.5" customHeight="1" x14ac:dyDescent="0.35">
      <c r="A25" s="33" t="s">
        <v>27</v>
      </c>
      <c r="B25" s="15">
        <v>33493.863355573252</v>
      </c>
      <c r="C25" s="15">
        <v>0</v>
      </c>
      <c r="D25" s="15">
        <f t="shared" si="0"/>
        <v>33493.863355573252</v>
      </c>
      <c r="E25" s="15">
        <v>33337.455589107005</v>
      </c>
      <c r="F25" s="35">
        <f>SD_Tabak!F25</f>
        <v>6973398</v>
      </c>
      <c r="G25" s="18">
        <f t="shared" si="1"/>
        <v>4.7806615353242427E-3</v>
      </c>
    </row>
    <row r="26" spans="1:7" ht="16.5" customHeight="1" x14ac:dyDescent="0.35">
      <c r="A26" s="33" t="s">
        <v>28</v>
      </c>
      <c r="B26" s="15">
        <v>35523.237167230982</v>
      </c>
      <c r="C26" s="15">
        <v>0</v>
      </c>
      <c r="D26" s="15">
        <f t="shared" si="0"/>
        <v>35523.237167230982</v>
      </c>
      <c r="E26" s="15">
        <v>36868.932054264071</v>
      </c>
      <c r="F26" s="35">
        <f>SD_Tabak!F26</f>
        <v>7032613</v>
      </c>
      <c r="G26" s="18">
        <f t="shared" si="1"/>
        <v>5.2425651822820439E-3</v>
      </c>
    </row>
    <row r="27" spans="1:7" ht="16.5" customHeight="1" x14ac:dyDescent="0.35">
      <c r="A27" s="33" t="s">
        <v>29</v>
      </c>
      <c r="B27" s="15">
        <v>39656.218093341275</v>
      </c>
      <c r="C27" s="15">
        <v>0</v>
      </c>
      <c r="D27" s="15">
        <f t="shared" si="0"/>
        <v>39656.218093341275</v>
      </c>
      <c r="E27" s="15">
        <v>34614.825394687272</v>
      </c>
      <c r="F27" s="35">
        <f>SD_Tabak!F27</f>
        <v>7180112</v>
      </c>
      <c r="G27" s="18">
        <f t="shared" si="1"/>
        <v>4.8209311212258623E-3</v>
      </c>
    </row>
    <row r="28" spans="1:7" ht="16.5" customHeight="1" x14ac:dyDescent="0.35">
      <c r="A28" s="33" t="s">
        <v>30</v>
      </c>
      <c r="B28" s="15">
        <v>32418.337615348868</v>
      </c>
      <c r="C28" s="15">
        <v>0</v>
      </c>
      <c r="D28" s="15">
        <f t="shared" si="0"/>
        <v>32418.337615348868</v>
      </c>
      <c r="E28" s="15">
        <v>35691.343448373729</v>
      </c>
      <c r="F28" s="35">
        <f>SD_Tabak!F28</f>
        <v>7275244</v>
      </c>
      <c r="G28" s="18">
        <f t="shared" si="1"/>
        <v>4.9058620505887818E-3</v>
      </c>
    </row>
    <row r="29" spans="1:7" ht="16.5" customHeight="1" x14ac:dyDescent="0.35">
      <c r="A29" s="33" t="s">
        <v>31</v>
      </c>
      <c r="B29" s="15">
        <v>31422.193746597623</v>
      </c>
      <c r="C29" s="15">
        <v>0</v>
      </c>
      <c r="D29" s="15">
        <f t="shared" si="0"/>
        <v>31422.193746597623</v>
      </c>
      <c r="E29" s="15">
        <v>32720.712140640837</v>
      </c>
      <c r="F29" s="35">
        <f>SD_Tabak!F29</f>
        <v>7256610</v>
      </c>
      <c r="G29" s="18">
        <f t="shared" si="1"/>
        <v>4.5090906278056611E-3</v>
      </c>
    </row>
    <row r="30" spans="1:7" ht="16.5" customHeight="1" x14ac:dyDescent="0.35">
      <c r="A30" s="33" t="s">
        <v>32</v>
      </c>
      <c r="B30" s="15">
        <v>26711.282279426414</v>
      </c>
      <c r="C30" s="15">
        <v>0</v>
      </c>
      <c r="D30" s="15">
        <f t="shared" si="0"/>
        <v>26711.282279426414</v>
      </c>
      <c r="E30" s="15">
        <v>27120.206291466227</v>
      </c>
      <c r="F30" s="35">
        <f>SD_Tabak!F30</f>
        <v>7410272</v>
      </c>
      <c r="G30" s="18">
        <f t="shared" si="1"/>
        <v>3.6598125266476354E-3</v>
      </c>
    </row>
    <row r="31" spans="1:7" ht="16.5" customHeight="1" x14ac:dyDescent="0.35">
      <c r="A31" s="33" t="s">
        <v>33</v>
      </c>
      <c r="B31" s="15">
        <v>41116.533146119618</v>
      </c>
      <c r="C31" s="15">
        <v>0</v>
      </c>
      <c r="D31" s="15">
        <f t="shared" si="0"/>
        <v>41116.533146119618</v>
      </c>
      <c r="E31" s="15">
        <v>35654.717523682077</v>
      </c>
      <c r="F31" s="35">
        <f>SD_Tabak!F31</f>
        <v>7497563</v>
      </c>
      <c r="G31" s="18">
        <f t="shared" si="1"/>
        <v>4.7555075594139162E-3</v>
      </c>
    </row>
    <row r="32" spans="1:7" ht="16.5" customHeight="1" x14ac:dyDescent="0.35">
      <c r="A32" s="33" t="s">
        <v>34</v>
      </c>
      <c r="B32" s="15">
        <v>32538.101511651064</v>
      </c>
      <c r="C32" s="15">
        <v>0</v>
      </c>
      <c r="D32" s="15">
        <f t="shared" si="0"/>
        <v>32538.101511651064</v>
      </c>
      <c r="E32" s="15">
        <v>35628.489156300842</v>
      </c>
      <c r="F32" s="35">
        <f>SD_Tabak!F32</f>
        <v>7636336</v>
      </c>
      <c r="G32" s="18">
        <f t="shared" si="1"/>
        <v>4.6656523699717825E-3</v>
      </c>
    </row>
    <row r="33" spans="1:7" ht="16.5" customHeight="1" x14ac:dyDescent="0.35">
      <c r="A33" s="33" t="s">
        <v>35</v>
      </c>
      <c r="B33" s="15">
        <v>28713.491716457556</v>
      </c>
      <c r="C33" s="15">
        <v>0</v>
      </c>
      <c r="D33" s="15">
        <f t="shared" si="0"/>
        <v>28713.491716457556</v>
      </c>
      <c r="E33" s="15">
        <v>30762.839556688115</v>
      </c>
      <c r="F33" s="35">
        <f>SD_Tabak!F33</f>
        <v>7779365</v>
      </c>
      <c r="G33" s="18">
        <f t="shared" si="1"/>
        <v>3.9544152455487196E-3</v>
      </c>
    </row>
    <row r="34" spans="1:7" ht="16.5" customHeight="1" x14ac:dyDescent="0.35">
      <c r="A34" s="33" t="s">
        <v>36</v>
      </c>
      <c r="B34" s="15">
        <v>30178.344941246738</v>
      </c>
      <c r="C34" s="15">
        <v>0</v>
      </c>
      <c r="D34" s="15">
        <f t="shared" si="0"/>
        <v>30178.344941246738</v>
      </c>
      <c r="E34" s="15">
        <v>30155.720169105523</v>
      </c>
      <c r="F34" s="35">
        <f>SD_Tabak!F34</f>
        <v>7842472</v>
      </c>
      <c r="G34" s="18">
        <f t="shared" si="1"/>
        <v>3.8451804697684001E-3</v>
      </c>
    </row>
    <row r="35" spans="1:7" ht="16.5" customHeight="1" x14ac:dyDescent="0.35">
      <c r="A35" s="33" t="s">
        <v>37</v>
      </c>
      <c r="B35" s="15">
        <v>32346.535112195448</v>
      </c>
      <c r="C35" s="15">
        <v>0</v>
      </c>
      <c r="D35" s="15">
        <f t="shared" si="0"/>
        <v>32346.535112195448</v>
      </c>
      <c r="E35" s="15">
        <v>27915.668459886583</v>
      </c>
      <c r="F35" s="35">
        <f>SD_Tabak!F35</f>
        <v>7908914</v>
      </c>
      <c r="G35" s="18">
        <f t="shared" si="1"/>
        <v>3.5296462270150595E-3</v>
      </c>
    </row>
    <row r="36" spans="1:7" ht="16.5" customHeight="1" x14ac:dyDescent="0.35">
      <c r="A36" s="33" t="s">
        <v>38</v>
      </c>
      <c r="B36" s="15">
        <v>24290.506014738094</v>
      </c>
      <c r="C36" s="15">
        <v>0</v>
      </c>
      <c r="D36" s="15">
        <f t="shared" si="0"/>
        <v>24290.506014738094</v>
      </c>
      <c r="E36" s="15">
        <v>26383.504876128005</v>
      </c>
      <c r="F36" s="35">
        <f>SD_Tabak!F36</f>
        <v>7766693</v>
      </c>
      <c r="G36" s="18">
        <f t="shared" si="1"/>
        <v>3.3970062774630085E-3</v>
      </c>
    </row>
    <row r="37" spans="1:7" ht="16.5" customHeight="1" x14ac:dyDescent="0.35">
      <c r="A37" s="33" t="s">
        <v>39</v>
      </c>
      <c r="B37" s="15">
        <v>24484.859458275245</v>
      </c>
      <c r="C37" s="15">
        <v>0</v>
      </c>
      <c r="D37" s="15">
        <f t="shared" si="0"/>
        <v>24484.859458275245</v>
      </c>
      <c r="E37" s="15">
        <v>27015.650384483895</v>
      </c>
      <c r="F37" s="35">
        <f>SD_Tabak!F37</f>
        <v>7828265</v>
      </c>
      <c r="G37" s="18">
        <f t="shared" si="1"/>
        <v>3.4510393279333154E-3</v>
      </c>
    </row>
    <row r="38" spans="1:7" ht="16.5" customHeight="1" x14ac:dyDescent="0.35">
      <c r="A38" s="33" t="s">
        <v>40</v>
      </c>
      <c r="B38" s="15">
        <v>30937.997380999801</v>
      </c>
      <c r="C38" s="15">
        <v>0</v>
      </c>
      <c r="D38" s="15">
        <f t="shared" si="0"/>
        <v>30937.997380999801</v>
      </c>
      <c r="E38" s="15">
        <v>30808.722377027123</v>
      </c>
      <c r="F38" s="35">
        <f>SD_Tabak!F38</f>
        <v>7838544</v>
      </c>
      <c r="G38" s="18">
        <f t="shared" si="1"/>
        <v>3.9304139106736049E-3</v>
      </c>
    </row>
    <row r="39" spans="1:7" ht="16.5" customHeight="1" x14ac:dyDescent="0.35">
      <c r="A39" s="33" t="s">
        <v>41</v>
      </c>
      <c r="B39" s="15">
        <v>31932.944045010951</v>
      </c>
      <c r="C39" s="15">
        <v>0</v>
      </c>
      <c r="D39" s="15">
        <f t="shared" si="0"/>
        <v>31932.944045010951</v>
      </c>
      <c r="E39" s="15">
        <v>27313.12175371882</v>
      </c>
      <c r="F39" s="35">
        <f>SD_Tabak!F39</f>
        <v>7943256</v>
      </c>
      <c r="G39" s="18">
        <f t="shared" si="1"/>
        <v>3.4385297104510821E-3</v>
      </c>
    </row>
    <row r="40" spans="1:7" ht="16.5" customHeight="1" x14ac:dyDescent="0.35">
      <c r="A40" s="33" t="s">
        <v>42</v>
      </c>
      <c r="B40" s="15">
        <v>27977.117224324502</v>
      </c>
      <c r="C40" s="15">
        <v>0</v>
      </c>
      <c r="D40" s="15">
        <f t="shared" si="0"/>
        <v>27977.117224324502</v>
      </c>
      <c r="E40" s="15">
        <v>30320.323846919899</v>
      </c>
      <c r="F40" s="35">
        <f>SD_Tabak!F40</f>
        <v>8224905.0000000009</v>
      </c>
      <c r="G40" s="18">
        <f t="shared" si="1"/>
        <v>3.6864041404636159E-3</v>
      </c>
    </row>
    <row r="41" spans="1:7" ht="16.5" customHeight="1" x14ac:dyDescent="0.35">
      <c r="A41" s="33" t="s">
        <v>43</v>
      </c>
      <c r="B41" s="15">
        <v>18589.327439089164</v>
      </c>
      <c r="C41" s="15">
        <v>0</v>
      </c>
      <c r="D41" s="15">
        <f t="shared" si="0"/>
        <v>18589.327439089164</v>
      </c>
      <c r="E41" s="15">
        <v>20300.450973445575</v>
      </c>
      <c r="F41" s="35">
        <f>SD_Tabak!F41</f>
        <v>8289094.9999999991</v>
      </c>
      <c r="G41" s="18">
        <f t="shared" si="1"/>
        <v>2.4490551710947429E-3</v>
      </c>
    </row>
    <row r="42" spans="1:7" ht="16.5" customHeight="1" x14ac:dyDescent="0.35">
      <c r="A42" s="33" t="s">
        <v>44</v>
      </c>
      <c r="B42" s="15">
        <v>39916.554955520143</v>
      </c>
      <c r="C42" s="15">
        <v>0</v>
      </c>
      <c r="D42" s="15">
        <f t="shared" si="0"/>
        <v>39916.554955520143</v>
      </c>
      <c r="E42" s="15">
        <v>39945.6992154486</v>
      </c>
      <c r="F42" s="35">
        <f>SD_Tabak!F42</f>
        <v>8443796</v>
      </c>
      <c r="G42" s="18">
        <f t="shared" si="1"/>
        <v>4.7307750229219894E-3</v>
      </c>
    </row>
    <row r="43" spans="1:7" ht="16.5" customHeight="1" x14ac:dyDescent="0.35">
      <c r="A43" s="33" t="s">
        <v>45</v>
      </c>
      <c r="B43" s="15">
        <v>53193.820407289379</v>
      </c>
      <c r="C43" s="15">
        <v>0</v>
      </c>
      <c r="D43" s="15">
        <f t="shared" si="0"/>
        <v>53193.820407289379</v>
      </c>
      <c r="E43" s="15">
        <v>44820.666550253649</v>
      </c>
      <c r="F43" s="35">
        <f>SD_Tabak!F43</f>
        <v>8562867</v>
      </c>
      <c r="G43" s="18">
        <f t="shared" si="1"/>
        <v>5.2343060507950958E-3</v>
      </c>
    </row>
    <row r="44" spans="1:7" ht="16.5" customHeight="1" x14ac:dyDescent="0.35">
      <c r="A44" s="33" t="s">
        <v>46</v>
      </c>
      <c r="B44" s="15">
        <v>35892.026839938924</v>
      </c>
      <c r="C44" s="15">
        <v>0</v>
      </c>
      <c r="D44" s="15">
        <f t="shared" si="0"/>
        <v>35892.026839938924</v>
      </c>
      <c r="E44" s="15">
        <v>39043.112292122372</v>
      </c>
      <c r="F44" s="35">
        <f>SD_Tabak!F44</f>
        <v>8586534</v>
      </c>
      <c r="G44" s="18">
        <f t="shared" si="1"/>
        <v>4.5470165601303588E-3</v>
      </c>
    </row>
    <row r="45" spans="1:7" ht="16.5" customHeight="1" x14ac:dyDescent="0.35">
      <c r="A45" s="33" t="s">
        <v>47</v>
      </c>
      <c r="B45" s="15">
        <v>35345.959899090485</v>
      </c>
      <c r="C45" s="15">
        <v>0</v>
      </c>
      <c r="D45" s="15">
        <f t="shared" si="0"/>
        <v>35345.959899090485</v>
      </c>
      <c r="E45" s="15">
        <v>39506.226157576966</v>
      </c>
      <c r="F45" s="35">
        <f>SD_Tabak!F45</f>
        <v>8719894</v>
      </c>
      <c r="G45" s="18">
        <f t="shared" si="1"/>
        <v>4.5305855962901572E-3</v>
      </c>
    </row>
    <row r="46" spans="1:7" ht="16.5" customHeight="1" x14ac:dyDescent="0.35">
      <c r="A46" s="33" t="s">
        <v>48</v>
      </c>
      <c r="B46" s="15">
        <v>42597.135376750972</v>
      </c>
      <c r="C46" s="15">
        <v>0</v>
      </c>
      <c r="D46" s="15">
        <f t="shared" si="0"/>
        <v>42597.135376750972</v>
      </c>
      <c r="E46" s="15">
        <v>42744.269650673305</v>
      </c>
      <c r="F46" s="35">
        <f>SD_Tabak!F46</f>
        <v>8888563</v>
      </c>
      <c r="G46" s="18">
        <f t="shared" si="1"/>
        <v>4.8089066422405177E-3</v>
      </c>
    </row>
    <row r="47" spans="1:7" ht="16.5" customHeight="1" x14ac:dyDescent="0.35">
      <c r="A47" s="33" t="s">
        <v>49</v>
      </c>
      <c r="B47" s="15">
        <v>81370.323935471024</v>
      </c>
      <c r="C47" s="15">
        <v>26557.455306234908</v>
      </c>
      <c r="D47" s="15">
        <f t="shared" si="0"/>
        <v>54812.868629236116</v>
      </c>
      <c r="E47" s="15">
        <v>45341.364007448858</v>
      </c>
      <c r="F47" s="35">
        <f>SD_Tabak!F47</f>
        <v>8982515</v>
      </c>
      <c r="G47" s="18">
        <f t="shared" si="1"/>
        <v>5.0477359634188042E-3</v>
      </c>
    </row>
    <row r="48" spans="1:7" ht="16.5" customHeight="1" x14ac:dyDescent="0.35">
      <c r="A48" s="33" t="s">
        <v>50</v>
      </c>
      <c r="B48" s="15">
        <v>20600.853227776675</v>
      </c>
      <c r="C48" s="15">
        <v>-26557.455306234904</v>
      </c>
      <c r="D48" s="15">
        <f t="shared" si="0"/>
        <v>47158.308534011579</v>
      </c>
      <c r="E48" s="39">
        <v>51838.334637786</v>
      </c>
      <c r="F48" s="35">
        <f>SD_Tabak!F48</f>
        <v>9161071</v>
      </c>
      <c r="G48" s="18">
        <f t="shared" si="1"/>
        <v>5.6585452331704448E-3</v>
      </c>
    </row>
    <row r="49" spans="1:7" ht="16.5" customHeight="1" x14ac:dyDescent="0.35">
      <c r="A49" s="33" t="s">
        <v>51</v>
      </c>
      <c r="B49" s="15">
        <v>41294.94292538007</v>
      </c>
      <c r="C49" s="15">
        <v>0</v>
      </c>
      <c r="D49" s="15">
        <f t="shared" si="0"/>
        <v>41294.94292538007</v>
      </c>
      <c r="E49" s="39">
        <v>46834.370291244995</v>
      </c>
      <c r="F49" s="35">
        <f>SD_Tabak!F49</f>
        <v>9329836</v>
      </c>
      <c r="G49" s="18">
        <f t="shared" si="1"/>
        <v>5.0198492547184103E-3</v>
      </c>
    </row>
    <row r="50" spans="1:7" ht="16.5" customHeight="1" x14ac:dyDescent="0.35">
      <c r="A50" s="33" t="s">
        <v>52</v>
      </c>
      <c r="B50" s="15">
        <v>45892.656953794067</v>
      </c>
      <c r="C50" s="15">
        <v>0</v>
      </c>
      <c r="D50" s="15">
        <f t="shared" si="0"/>
        <v>45892.656953794067</v>
      </c>
      <c r="E50" s="39">
        <v>46929.434203147001</v>
      </c>
      <c r="F50" s="35">
        <f>SD_Tabak!F50</f>
        <v>9435166</v>
      </c>
      <c r="G50" s="18">
        <f t="shared" si="1"/>
        <v>4.973885377654935E-3</v>
      </c>
    </row>
    <row r="51" spans="1:7" ht="16.5" customHeight="1" x14ac:dyDescent="0.35">
      <c r="A51" s="33" t="s">
        <v>53</v>
      </c>
      <c r="B51" s="15">
        <v>61247.211546172744</v>
      </c>
      <c r="C51" s="15">
        <v>0</v>
      </c>
      <c r="D51" s="15">
        <f t="shared" si="0"/>
        <v>61247.211546172744</v>
      </c>
      <c r="E51" s="39">
        <v>48257.276101584001</v>
      </c>
      <c r="F51" s="35">
        <f>SD_Tabak!F51</f>
        <v>9618069</v>
      </c>
      <c r="G51" s="18">
        <f t="shared" si="1"/>
        <v>5.0173559891890981E-3</v>
      </c>
    </row>
    <row r="52" spans="1:7" ht="16.5" customHeight="1" x14ac:dyDescent="0.35">
      <c r="A52" s="33" t="s">
        <v>54</v>
      </c>
      <c r="B52" s="15">
        <v>44687.132358759874</v>
      </c>
      <c r="C52" s="15">
        <v>0</v>
      </c>
      <c r="D52" s="15">
        <f t="shared" si="0"/>
        <v>44687.132358759874</v>
      </c>
      <c r="E52" s="39">
        <v>48597.159325348002</v>
      </c>
      <c r="F52" s="35">
        <f>SD_Tabak!F52</f>
        <v>9827982</v>
      </c>
      <c r="G52" s="18">
        <f t="shared" si="1"/>
        <v>4.9447749624844653E-3</v>
      </c>
    </row>
    <row r="53" spans="1:7" ht="16.5" customHeight="1" x14ac:dyDescent="0.35">
      <c r="A53" s="33" t="s">
        <v>55</v>
      </c>
      <c r="B53" s="15">
        <v>44578.166161123278</v>
      </c>
      <c r="C53" s="15">
        <v>0</v>
      </c>
      <c r="D53" s="15">
        <f t="shared" si="0"/>
        <v>44578.166161123278</v>
      </c>
      <c r="E53" s="39">
        <v>51433.759543198001</v>
      </c>
      <c r="F53" s="35">
        <f>SD_Tabak!F53</f>
        <v>10007718</v>
      </c>
      <c r="G53" s="18">
        <f t="shared" si="1"/>
        <v>5.1394093581771591E-3</v>
      </c>
    </row>
    <row r="54" spans="1:7" ht="16.5" customHeight="1" x14ac:dyDescent="0.35">
      <c r="A54" s="33" t="s">
        <v>56</v>
      </c>
      <c r="B54" s="15">
        <v>48962.307188807019</v>
      </c>
      <c r="C54" s="15">
        <v>0</v>
      </c>
      <c r="D54" s="15">
        <f t="shared" si="0"/>
        <v>48962.307188807019</v>
      </c>
      <c r="E54" s="39">
        <v>50923.345109919006</v>
      </c>
      <c r="F54" s="35">
        <f>SD_Tabak!F54</f>
        <v>10216054</v>
      </c>
      <c r="G54" s="18">
        <f t="shared" si="1"/>
        <v>4.984639383260798E-3</v>
      </c>
    </row>
    <row r="55" spans="1:7" ht="16.5" customHeight="1" x14ac:dyDescent="0.35">
      <c r="A55" s="33" t="s">
        <v>57</v>
      </c>
      <c r="B55" s="15">
        <v>62848.263593241718</v>
      </c>
      <c r="C55" s="15">
        <v>0</v>
      </c>
      <c r="D55" s="15">
        <f t="shared" si="0"/>
        <v>62848.263593241718</v>
      </c>
      <c r="E55" s="39">
        <v>49179.538726323</v>
      </c>
      <c r="F55" s="35">
        <f>SD_Tabak!F55</f>
        <v>10462168</v>
      </c>
      <c r="G55" s="18">
        <f t="shared" si="1"/>
        <v>4.7007024477453427E-3</v>
      </c>
    </row>
    <row r="56" spans="1:7" ht="16.5" customHeight="1" x14ac:dyDescent="0.35">
      <c r="A56" s="33" t="s">
        <v>58</v>
      </c>
      <c r="B56" s="15">
        <v>47208.223796056554</v>
      </c>
      <c r="C56" s="15">
        <v>0</v>
      </c>
      <c r="D56" s="15">
        <f t="shared" si="0"/>
        <v>47208.223796056554</v>
      </c>
      <c r="E56" s="39">
        <v>51136.554047361002</v>
      </c>
      <c r="F56" s="35">
        <f>SD_Tabak!F56</f>
        <v>10626695</v>
      </c>
      <c r="G56" s="18">
        <f t="shared" si="1"/>
        <v>4.8120844766280577E-3</v>
      </c>
    </row>
    <row r="57" spans="1:7" ht="16.5" customHeight="1" x14ac:dyDescent="0.35">
      <c r="A57" s="33" t="s">
        <v>59</v>
      </c>
      <c r="B57" s="15">
        <v>48861.357629954196</v>
      </c>
      <c r="C57" s="15">
        <v>0</v>
      </c>
      <c r="D57" s="15">
        <f t="shared" si="0"/>
        <v>48861.357629954196</v>
      </c>
      <c r="E57" s="39">
        <v>56312.187644667996</v>
      </c>
      <c r="F57" s="35">
        <f>SD_Tabak!F57</f>
        <v>10763856</v>
      </c>
      <c r="G57" s="18">
        <f t="shared" si="1"/>
        <v>5.2315998694768863E-3</v>
      </c>
    </row>
    <row r="58" spans="1:7" ht="16.5" customHeight="1" x14ac:dyDescent="0.35">
      <c r="A58" s="33" t="s">
        <v>60</v>
      </c>
      <c r="B58" s="15">
        <v>56221.853082055357</v>
      </c>
      <c r="C58" s="15">
        <v>0</v>
      </c>
      <c r="D58" s="15">
        <f t="shared" si="0"/>
        <v>56221.853082055357</v>
      </c>
      <c r="E58" s="39">
        <v>57763.932792348998</v>
      </c>
      <c r="F58" s="35">
        <f>SD_Tabak!F58</f>
        <v>10955339</v>
      </c>
      <c r="G58" s="18">
        <f t="shared" si="1"/>
        <v>5.2726741538850598E-3</v>
      </c>
    </row>
    <row r="59" spans="1:7" ht="16.5" customHeight="1" x14ac:dyDescent="0.35">
      <c r="A59" s="33" t="s">
        <v>61</v>
      </c>
      <c r="B59" s="15">
        <v>67858.868151166433</v>
      </c>
      <c r="C59" s="15">
        <v>0</v>
      </c>
      <c r="D59" s="15">
        <f t="shared" si="0"/>
        <v>67858.868151166433</v>
      </c>
      <c r="E59" s="39">
        <v>53663.092148546995</v>
      </c>
      <c r="F59" s="35">
        <f>SD_Tabak!F59</f>
        <v>11071141</v>
      </c>
      <c r="G59" s="18">
        <f t="shared" si="1"/>
        <v>4.8471148681555947E-3</v>
      </c>
    </row>
    <row r="60" spans="1:7" ht="16.5" customHeight="1" x14ac:dyDescent="0.35">
      <c r="A60" s="33" t="s">
        <v>62</v>
      </c>
      <c r="B60" s="15">
        <v>42455.080370000003</v>
      </c>
      <c r="C60" s="15">
        <v>0</v>
      </c>
      <c r="D60" s="15">
        <f t="shared" si="0"/>
        <v>42455.080370000003</v>
      </c>
      <c r="E60" s="39">
        <v>47754.571543787999</v>
      </c>
      <c r="F60" s="35">
        <f>SD_Tabak!F60</f>
        <v>10760877</v>
      </c>
      <c r="G60" s="18">
        <f t="shared" si="1"/>
        <v>4.4377955015922959E-3</v>
      </c>
    </row>
    <row r="61" spans="1:7" ht="16.5" customHeight="1" x14ac:dyDescent="0.35">
      <c r="A61" s="33" t="s">
        <v>63</v>
      </c>
      <c r="B61" s="15">
        <v>44127.387410000003</v>
      </c>
      <c r="C61" s="15">
        <v>0</v>
      </c>
      <c r="D61" s="15">
        <f t="shared" si="0"/>
        <v>44127.387410000003</v>
      </c>
      <c r="E61" s="39">
        <v>49409.181196593003</v>
      </c>
      <c r="F61" s="35">
        <f>SD_Tabak!F61</f>
        <v>10872264</v>
      </c>
      <c r="G61" s="18">
        <f t="shared" si="1"/>
        <v>4.5445163212181937E-3</v>
      </c>
    </row>
    <row r="62" spans="1:7" ht="16.5" customHeight="1" x14ac:dyDescent="0.35">
      <c r="A62" s="33" t="s">
        <v>64</v>
      </c>
      <c r="B62" s="15">
        <v>48073.87917</v>
      </c>
      <c r="C62" s="15">
        <v>0</v>
      </c>
      <c r="D62" s="15">
        <f t="shared" si="0"/>
        <v>48073.87917</v>
      </c>
      <c r="E62" s="39">
        <v>49241.998710920998</v>
      </c>
      <c r="F62" s="35">
        <f>SD_Tabak!F62</f>
        <v>10873558</v>
      </c>
      <c r="G62" s="18">
        <f t="shared" si="1"/>
        <v>4.5286003634616191E-3</v>
      </c>
    </row>
    <row r="63" spans="1:7" ht="16.5" customHeight="1" x14ac:dyDescent="0.35">
      <c r="A63" s="33" t="s">
        <v>65</v>
      </c>
      <c r="B63" s="15">
        <v>63111.213199999998</v>
      </c>
      <c r="C63" s="15">
        <v>10291.428743165336</v>
      </c>
      <c r="D63" s="15">
        <f t="shared" si="0"/>
        <v>52819.784456834663</v>
      </c>
      <c r="E63" s="39">
        <v>42233.321845498001</v>
      </c>
      <c r="F63" s="35">
        <f>SD_Tabak!F63</f>
        <v>10890393</v>
      </c>
      <c r="G63" s="18">
        <f t="shared" si="1"/>
        <v>3.8780346903457019E-3</v>
      </c>
    </row>
    <row r="64" spans="1:7" ht="16.5" customHeight="1" x14ac:dyDescent="0.35">
      <c r="A64" s="33" t="s">
        <v>66</v>
      </c>
      <c r="B64" s="15">
        <v>95524.395530000009</v>
      </c>
      <c r="C64" s="15">
        <v>47974.869565945017</v>
      </c>
      <c r="D64" s="15">
        <f t="shared" si="0"/>
        <v>47549.525964054992</v>
      </c>
      <c r="E64" s="39">
        <v>52449.409839624997</v>
      </c>
      <c r="F64" s="35">
        <f>SD_Tabak!F64</f>
        <v>10976723</v>
      </c>
      <c r="G64" s="18">
        <f t="shared" si="1"/>
        <v>4.7782393561015433E-3</v>
      </c>
    </row>
    <row r="65" spans="1:8" ht="16.5" customHeight="1" x14ac:dyDescent="0.35">
      <c r="A65" s="33" t="s">
        <v>67</v>
      </c>
      <c r="B65" s="15">
        <v>14260.870760000002</v>
      </c>
      <c r="C65" s="15">
        <v>-32265.101553776585</v>
      </c>
      <c r="D65" s="15">
        <f t="shared" si="0"/>
        <v>46525.972313776583</v>
      </c>
      <c r="E65" s="39">
        <v>52293.406008093996</v>
      </c>
      <c r="F65" s="35">
        <f>SD_Tabak!F65</f>
        <v>10981587</v>
      </c>
      <c r="G65" s="18">
        <f t="shared" si="1"/>
        <v>4.7619170169205961E-3</v>
      </c>
    </row>
    <row r="66" spans="1:8" ht="16.5" customHeight="1" x14ac:dyDescent="0.35">
      <c r="A66" s="33" t="s">
        <v>68</v>
      </c>
      <c r="B66" s="15">
        <v>31455.190289999995</v>
      </c>
      <c r="C66" s="15">
        <v>-19009.797336687268</v>
      </c>
      <c r="D66" s="15">
        <f t="shared" si="0"/>
        <v>50464.98762668726</v>
      </c>
      <c r="E66" s="39">
        <v>51428.217229565998</v>
      </c>
      <c r="F66" s="35">
        <f>SD_Tabak!F66</f>
        <v>11012291</v>
      </c>
      <c r="G66" s="18">
        <f t="shared" si="1"/>
        <v>4.6700743042084525E-3</v>
      </c>
    </row>
    <row r="67" spans="1:8" ht="16.5" customHeight="1" x14ac:dyDescent="0.35">
      <c r="A67" s="33" t="s">
        <v>69</v>
      </c>
      <c r="B67" s="15">
        <v>55900.18939</v>
      </c>
      <c r="C67" s="15">
        <v>-6991.3994186464915</v>
      </c>
      <c r="D67" s="15">
        <f t="shared" si="0"/>
        <v>62891.588808646491</v>
      </c>
      <c r="E67" s="39">
        <v>50979.353106953007</v>
      </c>
      <c r="F67" s="35">
        <f>SD_Tabak!F67</f>
        <v>10953612</v>
      </c>
      <c r="G67" s="18">
        <f t="shared" si="1"/>
        <v>4.6541134656726026E-3</v>
      </c>
    </row>
    <row r="68" spans="1:8" ht="16.5" customHeight="1" x14ac:dyDescent="0.35">
      <c r="A68" s="33" t="s">
        <v>70</v>
      </c>
      <c r="B68" s="15">
        <v>42684.757980000002</v>
      </c>
      <c r="C68" s="15">
        <v>0</v>
      </c>
      <c r="D68" s="15">
        <f t="shared" ref="D68:D120" si="2">B68-C68</f>
        <v>42684.757980000002</v>
      </c>
      <c r="E68" s="39">
        <v>47580.307686394</v>
      </c>
      <c r="F68" s="35">
        <f>SD_Tabak!F68</f>
        <v>10807508</v>
      </c>
      <c r="G68" s="18">
        <f t="shared" ref="G68:G123" si="3">E68/F68</f>
        <v>4.4025234759385787E-3</v>
      </c>
    </row>
    <row r="69" spans="1:8" ht="16.5" customHeight="1" x14ac:dyDescent="0.35">
      <c r="A69" s="33" t="s">
        <v>71</v>
      </c>
      <c r="B69" s="15">
        <v>47980.577680000002</v>
      </c>
      <c r="C69" s="15">
        <v>0</v>
      </c>
      <c r="D69" s="15">
        <f t="shared" si="2"/>
        <v>47980.577680000002</v>
      </c>
      <c r="E69" s="39">
        <v>52455.184162026002</v>
      </c>
      <c r="F69" s="35">
        <f>SD_Tabak!F69</f>
        <v>10773572</v>
      </c>
      <c r="G69" s="18">
        <f t="shared" si="3"/>
        <v>4.8688758159342142E-3</v>
      </c>
    </row>
    <row r="70" spans="1:8" ht="16.5" customHeight="1" x14ac:dyDescent="0.35">
      <c r="A70" s="33" t="s">
        <v>72</v>
      </c>
      <c r="B70" s="15">
        <v>50248.89026</v>
      </c>
      <c r="C70" s="15">
        <v>0</v>
      </c>
      <c r="D70" s="15">
        <f t="shared" si="2"/>
        <v>50248.89026</v>
      </c>
      <c r="E70" s="39">
        <v>51174.871657925003</v>
      </c>
      <c r="F70" s="35">
        <f>SD_Tabak!F70</f>
        <v>10766058</v>
      </c>
      <c r="G70" s="18">
        <f t="shared" si="3"/>
        <v>4.7533527738681143E-3</v>
      </c>
    </row>
    <row r="71" spans="1:8" ht="16.5" customHeight="1" x14ac:dyDescent="0.35">
      <c r="A71" s="33" t="s">
        <v>73</v>
      </c>
      <c r="B71" s="15">
        <v>64013.953320000008</v>
      </c>
      <c r="C71" s="15">
        <v>0</v>
      </c>
      <c r="D71" s="15">
        <f t="shared" si="2"/>
        <v>64013.953320000008</v>
      </c>
      <c r="E71" s="39">
        <v>52884.627989396002</v>
      </c>
      <c r="F71" s="35">
        <f>SD_Tabak!F71</f>
        <v>10798931</v>
      </c>
      <c r="G71" s="18">
        <f t="shared" si="3"/>
        <v>4.8972095468890397E-3</v>
      </c>
    </row>
    <row r="72" spans="1:8" ht="16.5" customHeight="1" x14ac:dyDescent="0.35">
      <c r="A72" s="33" t="s">
        <v>74</v>
      </c>
      <c r="B72" s="15">
        <v>45114.883650000018</v>
      </c>
      <c r="C72" s="15">
        <v>0</v>
      </c>
      <c r="D72" s="15">
        <f t="shared" si="2"/>
        <v>45114.883650000018</v>
      </c>
      <c r="E72" s="39">
        <v>48488.183336721006</v>
      </c>
      <c r="F72" s="35">
        <f>SD_Tabak!F72</f>
        <v>10894247</v>
      </c>
      <c r="G72" s="18">
        <f t="shared" si="3"/>
        <v>4.4508063142611881E-3</v>
      </c>
    </row>
    <row r="73" spans="1:8" ht="16.5" customHeight="1" x14ac:dyDescent="0.35">
      <c r="A73" s="33" t="s">
        <v>75</v>
      </c>
      <c r="B73" s="15">
        <v>45202.875389999994</v>
      </c>
      <c r="C73" s="15">
        <v>0</v>
      </c>
      <c r="D73" s="15">
        <f t="shared" si="2"/>
        <v>45202.875389999994</v>
      </c>
      <c r="E73" s="39">
        <v>49581.209349180994</v>
      </c>
      <c r="F73" s="35">
        <f>SD_Tabak!F73</f>
        <v>10859975</v>
      </c>
      <c r="G73" s="18">
        <f t="shared" si="3"/>
        <v>4.5654994002454884E-3</v>
      </c>
    </row>
    <row r="74" spans="1:8" ht="16.5" customHeight="1" x14ac:dyDescent="0.35">
      <c r="A74" s="33" t="s">
        <v>76</v>
      </c>
      <c r="B74" s="15">
        <v>46526.829769999982</v>
      </c>
      <c r="C74" s="15">
        <v>0</v>
      </c>
      <c r="D74" s="15">
        <f t="shared" si="2"/>
        <v>46526.829769999982</v>
      </c>
      <c r="E74" s="39">
        <v>48139.215905149002</v>
      </c>
      <c r="F74" s="35">
        <f>SD_Tabak!F74</f>
        <v>10841206</v>
      </c>
      <c r="G74" s="18">
        <f t="shared" si="3"/>
        <v>4.4403930619111012E-3</v>
      </c>
    </row>
    <row r="75" spans="1:8" ht="16.5" customHeight="1" x14ac:dyDescent="0.35">
      <c r="A75" s="33" t="s">
        <v>77</v>
      </c>
      <c r="B75" s="15">
        <v>58662.607340000017</v>
      </c>
      <c r="C75" s="15">
        <v>0</v>
      </c>
      <c r="D75" s="15">
        <f t="shared" si="2"/>
        <v>58662.607340000017</v>
      </c>
      <c r="E75" s="39">
        <v>48475.796455279997</v>
      </c>
      <c r="F75" s="35">
        <f>SD_Tabak!F75</f>
        <v>10795517</v>
      </c>
      <c r="G75" s="18">
        <f t="shared" si="3"/>
        <v>4.4903635884487973E-3</v>
      </c>
    </row>
    <row r="76" spans="1:8" ht="16.5" customHeight="1" x14ac:dyDescent="0.35">
      <c r="A76" s="33" t="s">
        <v>78</v>
      </c>
      <c r="B76" s="15">
        <v>48160.954400000002</v>
      </c>
      <c r="C76" s="15">
        <v>0</v>
      </c>
      <c r="D76" s="15">
        <f t="shared" si="2"/>
        <v>48160.954400000002</v>
      </c>
      <c r="E76" s="39">
        <v>51963.508616113002</v>
      </c>
      <c r="F76" s="35">
        <f>SD_Tabak!F76</f>
        <v>10649270</v>
      </c>
      <c r="G76" s="18">
        <f t="shared" si="3"/>
        <v>4.8795371528858791E-3</v>
      </c>
    </row>
    <row r="77" spans="1:8" ht="16.5" customHeight="1" x14ac:dyDescent="0.35">
      <c r="A77" s="33" t="s">
        <v>79</v>
      </c>
      <c r="B77" s="15">
        <v>45221.775270000006</v>
      </c>
      <c r="C77" s="15">
        <v>0</v>
      </c>
      <c r="D77" s="15">
        <f t="shared" si="2"/>
        <v>45221.775270000006</v>
      </c>
      <c r="E77" s="39">
        <v>50087.604941453006</v>
      </c>
      <c r="F77" s="35">
        <f>SD_Tabak!F77</f>
        <v>10668534</v>
      </c>
      <c r="G77" s="18">
        <f t="shared" si="3"/>
        <v>4.6948910638943461E-3</v>
      </c>
    </row>
    <row r="78" spans="1:8" ht="16.5" customHeight="1" x14ac:dyDescent="0.35">
      <c r="A78" s="33" t="s">
        <v>80</v>
      </c>
      <c r="B78" s="15">
        <v>48672.684119999998</v>
      </c>
      <c r="C78" s="15">
        <v>0</v>
      </c>
      <c r="D78" s="15">
        <f t="shared" si="2"/>
        <v>48672.684119999998</v>
      </c>
      <c r="E78" s="39">
        <v>49674.934364775996</v>
      </c>
      <c r="F78" s="35">
        <f>SD_Tabak!F78</f>
        <v>10658607</v>
      </c>
      <c r="G78" s="18">
        <f t="shared" si="3"/>
        <v>4.6605465765625839E-3</v>
      </c>
    </row>
    <row r="79" spans="1:8" ht="16.5" customHeight="1" x14ac:dyDescent="0.35">
      <c r="A79" s="33" t="s">
        <v>81</v>
      </c>
      <c r="B79" s="15">
        <v>59387.82761</v>
      </c>
      <c r="C79" s="15">
        <v>0</v>
      </c>
      <c r="D79" s="15">
        <f t="shared" si="2"/>
        <v>59387.82761</v>
      </c>
      <c r="E79" s="39">
        <v>48980.092064190998</v>
      </c>
      <c r="F79" s="35">
        <f>SD_Tabak!F79</f>
        <v>10684409</v>
      </c>
      <c r="G79" s="18">
        <f t="shared" si="3"/>
        <v>4.5842584334043184E-3</v>
      </c>
    </row>
    <row r="80" spans="1:8" ht="16.5" customHeight="1" x14ac:dyDescent="0.35">
      <c r="A80" s="33" t="s">
        <v>82</v>
      </c>
      <c r="B80" s="15">
        <v>45000.823360000009</v>
      </c>
      <c r="C80" s="15">
        <v>0</v>
      </c>
      <c r="D80" s="15">
        <f t="shared" si="2"/>
        <v>45000.823360000009</v>
      </c>
      <c r="E80" s="39">
        <v>49823.929056084002</v>
      </c>
      <c r="F80" s="35">
        <f>SD_Tabak!F80</f>
        <v>10792771</v>
      </c>
      <c r="G80" s="18">
        <f t="shared" si="3"/>
        <v>4.6164167715671911E-3</v>
      </c>
      <c r="H80" s="40"/>
    </row>
    <row r="81" spans="1:8" ht="16.5" customHeight="1" x14ac:dyDescent="0.35">
      <c r="A81" s="33" t="s">
        <v>83</v>
      </c>
      <c r="B81" s="15">
        <v>47341.724819999996</v>
      </c>
      <c r="C81" s="15">
        <v>0</v>
      </c>
      <c r="D81" s="15">
        <f t="shared" si="2"/>
        <v>47341.724819999996</v>
      </c>
      <c r="E81" s="39">
        <v>51230.385013159997</v>
      </c>
      <c r="F81" s="35">
        <f>SD_Tabak!F81</f>
        <v>10829964</v>
      </c>
      <c r="G81" s="18">
        <f t="shared" si="3"/>
        <v>4.7304298530595297E-3</v>
      </c>
      <c r="H81" s="40"/>
    </row>
    <row r="82" spans="1:8" ht="16.5" customHeight="1" x14ac:dyDescent="0.35">
      <c r="A82" s="33" t="s">
        <v>84</v>
      </c>
      <c r="B82" s="15">
        <v>48937.871520000001</v>
      </c>
      <c r="C82" s="15">
        <v>0</v>
      </c>
      <c r="D82" s="15">
        <f t="shared" si="2"/>
        <v>48937.871520000001</v>
      </c>
      <c r="E82" s="39">
        <v>50008.006814865003</v>
      </c>
      <c r="F82" s="35">
        <f>SD_Tabak!F82</f>
        <v>10882591</v>
      </c>
      <c r="G82" s="18">
        <f t="shared" si="3"/>
        <v>4.5952298322031035E-3</v>
      </c>
      <c r="H82" s="40"/>
    </row>
    <row r="83" spans="1:8" ht="16.5" customHeight="1" x14ac:dyDescent="0.35">
      <c r="A83" s="33" t="s">
        <v>85</v>
      </c>
      <c r="B83" s="15">
        <v>60476.329790000003</v>
      </c>
      <c r="C83" s="15">
        <v>0</v>
      </c>
      <c r="D83" s="15">
        <f t="shared" si="2"/>
        <v>60476.329790000003</v>
      </c>
      <c r="E83" s="39">
        <v>49899.634208663003</v>
      </c>
      <c r="F83" s="35">
        <f>SD_Tabak!F83</f>
        <v>10961532</v>
      </c>
      <c r="G83" s="18">
        <f t="shared" si="3"/>
        <v>4.5522500147482121E-3</v>
      </c>
      <c r="H83" s="40"/>
    </row>
    <row r="84" spans="1:8" ht="16.5" customHeight="1" x14ac:dyDescent="0.35">
      <c r="A84" s="33" t="s">
        <v>86</v>
      </c>
      <c r="B84" s="15">
        <v>46853.882010000001</v>
      </c>
      <c r="C84" s="15">
        <v>0</v>
      </c>
      <c r="D84" s="15">
        <f t="shared" si="2"/>
        <v>46853.882010000001</v>
      </c>
      <c r="E84" s="39">
        <v>50850.297916873998</v>
      </c>
      <c r="F84" s="35">
        <f>SD_Tabak!F84</f>
        <v>11048474</v>
      </c>
      <c r="G84" s="18">
        <f t="shared" si="3"/>
        <v>4.6024725149259524E-3</v>
      </c>
      <c r="H84" s="40"/>
    </row>
    <row r="85" spans="1:8" ht="16.5" customHeight="1" x14ac:dyDescent="0.35">
      <c r="A85" s="33" t="s">
        <v>87</v>
      </c>
      <c r="B85" s="15">
        <v>45943.473060000004</v>
      </c>
      <c r="C85" s="15">
        <v>0</v>
      </c>
      <c r="D85" s="15">
        <f t="shared" si="2"/>
        <v>45943.473060000004</v>
      </c>
      <c r="E85" s="39">
        <v>51111.119470388003</v>
      </c>
      <c r="F85" s="35">
        <f>SD_Tabak!F85</f>
        <v>11161816</v>
      </c>
      <c r="G85" s="18">
        <f t="shared" si="3"/>
        <v>4.579104284678049E-3</v>
      </c>
      <c r="H85" s="40"/>
    </row>
    <row r="86" spans="1:8" ht="16.5" customHeight="1" x14ac:dyDescent="0.35">
      <c r="A86" s="33" t="s">
        <v>88</v>
      </c>
      <c r="B86" s="15">
        <v>49713.078739999997</v>
      </c>
      <c r="C86" s="15">
        <v>0</v>
      </c>
      <c r="D86" s="15">
        <f t="shared" si="2"/>
        <v>49713.078739999997</v>
      </c>
      <c r="E86" s="39">
        <v>51057.750764188</v>
      </c>
      <c r="F86" s="35">
        <f>SD_Tabak!F86</f>
        <v>11276192</v>
      </c>
      <c r="G86" s="18">
        <f t="shared" si="3"/>
        <v>4.5279249204153316E-3</v>
      </c>
    </row>
    <row r="87" spans="1:8" ht="16.5" customHeight="1" x14ac:dyDescent="0.35">
      <c r="A87" s="33" t="s">
        <v>89</v>
      </c>
      <c r="B87" s="15">
        <v>62731.594360000003</v>
      </c>
      <c r="C87" s="15">
        <v>0</v>
      </c>
      <c r="D87" s="15">
        <f t="shared" si="2"/>
        <v>62731.594360000003</v>
      </c>
      <c r="E87" s="39">
        <v>51558.854602116997</v>
      </c>
      <c r="F87" s="35">
        <f>SD_Tabak!F87</f>
        <v>11358223</v>
      </c>
      <c r="G87" s="18">
        <f t="shared" si="3"/>
        <v>4.5393416383986297E-3</v>
      </c>
    </row>
    <row r="88" spans="1:8" ht="16.5" customHeight="1" x14ac:dyDescent="0.35">
      <c r="A88" s="33" t="s">
        <v>90</v>
      </c>
      <c r="B88" s="15">
        <v>47805.573749999996</v>
      </c>
      <c r="C88" s="15">
        <v>0</v>
      </c>
      <c r="D88" s="15">
        <f t="shared" si="2"/>
        <v>47805.573749999996</v>
      </c>
      <c r="E88" s="39">
        <v>51337.441943218</v>
      </c>
      <c r="F88" s="35">
        <f>SD_Tabak!F88</f>
        <v>11452274</v>
      </c>
      <c r="G88" s="18">
        <f t="shared" si="3"/>
        <v>4.4827291019423742E-3</v>
      </c>
      <c r="H88" s="41"/>
    </row>
    <row r="89" spans="1:8" ht="16.5" customHeight="1" x14ac:dyDescent="0.35">
      <c r="A89" s="33" t="s">
        <v>91</v>
      </c>
      <c r="B89" s="15">
        <v>45948.883050000004</v>
      </c>
      <c r="C89" s="15">
        <v>0</v>
      </c>
      <c r="D89" s="15">
        <f t="shared" si="2"/>
        <v>45948.883050000004</v>
      </c>
      <c r="E89" s="39">
        <v>51473.457621028007</v>
      </c>
      <c r="F89" s="35">
        <f>SD_Tabak!F89</f>
        <v>11540359</v>
      </c>
      <c r="G89" s="18">
        <f t="shared" si="3"/>
        <v>4.4602995124352722E-3</v>
      </c>
      <c r="H89" s="41"/>
    </row>
    <row r="90" spans="1:8" ht="16.5" customHeight="1" x14ac:dyDescent="0.35">
      <c r="A90" s="33" t="s">
        <v>92</v>
      </c>
      <c r="B90" s="15">
        <v>50023.459369999997</v>
      </c>
      <c r="C90" s="15">
        <v>0</v>
      </c>
      <c r="D90" s="15">
        <f t="shared" si="2"/>
        <v>50023.459369999997</v>
      </c>
      <c r="E90" s="39">
        <v>51181.771710508998</v>
      </c>
      <c r="F90" s="35">
        <f>SD_Tabak!F90</f>
        <v>11665313</v>
      </c>
      <c r="G90" s="18">
        <f t="shared" si="3"/>
        <v>4.3875180812129946E-3</v>
      </c>
      <c r="H90" s="41"/>
    </row>
    <row r="91" spans="1:8" ht="16.5" customHeight="1" x14ac:dyDescent="0.35">
      <c r="A91" s="33" t="s">
        <v>93</v>
      </c>
      <c r="B91" s="15">
        <v>65683.172380000033</v>
      </c>
      <c r="C91" s="15">
        <v>0</v>
      </c>
      <c r="D91" s="15">
        <f t="shared" si="2"/>
        <v>65683.172380000033</v>
      </c>
      <c r="E91" s="39">
        <v>54565.934367341004</v>
      </c>
      <c r="F91" s="35">
        <f>SD_Tabak!F91</f>
        <v>11848175</v>
      </c>
      <c r="G91" s="18">
        <f t="shared" si="3"/>
        <v>4.6054294747791122E-3</v>
      </c>
      <c r="H91" s="41"/>
    </row>
    <row r="92" spans="1:8" ht="16.5" customHeight="1" x14ac:dyDescent="0.35">
      <c r="A92" s="33" t="s">
        <v>94</v>
      </c>
      <c r="B92" s="15">
        <v>48313.584199999998</v>
      </c>
      <c r="C92" s="15">
        <v>0</v>
      </c>
      <c r="D92" s="15">
        <f t="shared" si="2"/>
        <v>48313.584199999998</v>
      </c>
      <c r="E92" s="39">
        <v>53404.490485870003</v>
      </c>
      <c r="F92" s="35">
        <f>SD_Tabak!F92</f>
        <v>12069621</v>
      </c>
      <c r="G92" s="18">
        <f t="shared" si="3"/>
        <v>4.4247031854496507E-3</v>
      </c>
      <c r="H92" s="41"/>
    </row>
    <row r="93" spans="1:8" ht="16.5" customHeight="1" x14ac:dyDescent="0.35">
      <c r="A93" s="33" t="s">
        <v>95</v>
      </c>
      <c r="B93" s="15">
        <v>47497.643469999995</v>
      </c>
      <c r="C93" s="15">
        <v>0</v>
      </c>
      <c r="D93" s="15">
        <f t="shared" si="2"/>
        <v>47497.643469999995</v>
      </c>
      <c r="E93" s="39">
        <v>51969.698491294999</v>
      </c>
      <c r="F93" s="35">
        <f>SD_Tabak!F93</f>
        <v>12310691</v>
      </c>
      <c r="G93" s="18">
        <f t="shared" si="3"/>
        <v>4.2215094580227057E-3</v>
      </c>
      <c r="H93" s="41"/>
    </row>
    <row r="94" spans="1:8" ht="16.5" customHeight="1" x14ac:dyDescent="0.35">
      <c r="A94" s="33" t="s">
        <v>96</v>
      </c>
      <c r="B94" s="15">
        <v>51109.824569999997</v>
      </c>
      <c r="C94" s="15">
        <v>0</v>
      </c>
      <c r="D94" s="15">
        <f t="shared" si="2"/>
        <v>51109.824569999997</v>
      </c>
      <c r="E94" s="39">
        <v>52630.862960699</v>
      </c>
      <c r="F94" s="35">
        <f>SD_Tabak!F94</f>
        <v>12451921</v>
      </c>
      <c r="G94" s="18">
        <f t="shared" si="3"/>
        <v>4.2267263790622348E-3</v>
      </c>
      <c r="H94" s="41"/>
    </row>
    <row r="95" spans="1:8" ht="16.5" customHeight="1" x14ac:dyDescent="0.35">
      <c r="A95" s="33" t="s">
        <v>97</v>
      </c>
      <c r="B95" s="15">
        <v>65379.49399000009</v>
      </c>
      <c r="C95" s="15">
        <v>0</v>
      </c>
      <c r="D95" s="15">
        <f t="shared" si="2"/>
        <v>65379.49399000009</v>
      </c>
      <c r="E95" s="39">
        <v>54827.113903631995</v>
      </c>
      <c r="F95" s="35">
        <f>SD_Tabak!F95</f>
        <v>12590873</v>
      </c>
      <c r="G95" s="18">
        <f t="shared" si="3"/>
        <v>4.3545125031149148E-3</v>
      </c>
      <c r="H95" s="41"/>
    </row>
    <row r="96" spans="1:8" ht="16.5" customHeight="1" x14ac:dyDescent="0.35">
      <c r="A96" s="33" t="s">
        <v>98</v>
      </c>
      <c r="B96" s="15">
        <v>48301.890570000003</v>
      </c>
      <c r="C96" s="15">
        <v>0</v>
      </c>
      <c r="D96" s="15">
        <f t="shared" si="2"/>
        <v>48301.890570000003</v>
      </c>
      <c r="E96" s="39">
        <v>51890.454076548005</v>
      </c>
      <c r="F96" s="35">
        <f>SD_Tabak!F96</f>
        <v>12726081</v>
      </c>
      <c r="G96" s="18">
        <f t="shared" si="3"/>
        <v>4.0774889046005609E-3</v>
      </c>
      <c r="H96" s="41"/>
    </row>
    <row r="97" spans="1:12" ht="16.5" customHeight="1" x14ac:dyDescent="0.35">
      <c r="A97" s="33" t="s">
        <v>99</v>
      </c>
      <c r="B97" s="15">
        <v>49817.408719999999</v>
      </c>
      <c r="C97" s="15">
        <v>0</v>
      </c>
      <c r="D97" s="15">
        <f t="shared" si="2"/>
        <v>49817.408719999999</v>
      </c>
      <c r="E97" s="39">
        <v>55663.659038092999</v>
      </c>
      <c r="F97" s="35">
        <f>SD_Tabak!F97</f>
        <v>12753232</v>
      </c>
      <c r="G97" s="18">
        <f t="shared" si="3"/>
        <v>4.3646707782068889E-3</v>
      </c>
      <c r="H97" s="41"/>
    </row>
    <row r="98" spans="1:12" ht="16.5" customHeight="1" x14ac:dyDescent="0.35">
      <c r="A98" s="33" t="s">
        <v>100</v>
      </c>
      <c r="B98" s="15">
        <v>55941.445960000005</v>
      </c>
      <c r="C98" s="15">
        <v>0</v>
      </c>
      <c r="D98" s="15">
        <f t="shared" si="2"/>
        <v>55941.445960000005</v>
      </c>
      <c r="E98" s="39">
        <v>57332.692691185002</v>
      </c>
      <c r="F98" s="35">
        <f>SD_Tabak!F98</f>
        <v>12915135</v>
      </c>
      <c r="G98" s="18">
        <f t="shared" si="3"/>
        <v>4.4391864809144466E-3</v>
      </c>
      <c r="H98" s="41"/>
    </row>
    <row r="99" spans="1:12" ht="16.5" customHeight="1" x14ac:dyDescent="0.35">
      <c r="A99" s="33" t="s">
        <v>101</v>
      </c>
      <c r="B99" s="15">
        <v>67092.133209999898</v>
      </c>
      <c r="C99" s="15">
        <v>0</v>
      </c>
      <c r="D99" s="15">
        <f t="shared" si="2"/>
        <v>67092.133209999898</v>
      </c>
      <c r="E99" s="39">
        <v>56161.235699104996</v>
      </c>
      <c r="F99" s="35">
        <f>SD_Tabak!F99</f>
        <v>12992573</v>
      </c>
      <c r="G99" s="18">
        <f t="shared" si="3"/>
        <v>4.3225645681655971E-3</v>
      </c>
      <c r="H99" s="41"/>
    </row>
    <row r="100" spans="1:12" ht="16.5" customHeight="1" x14ac:dyDescent="0.35">
      <c r="A100" s="33" t="s">
        <v>102</v>
      </c>
      <c r="B100" s="15">
        <v>53845.024400000002</v>
      </c>
      <c r="C100" s="15">
        <v>0</v>
      </c>
      <c r="D100" s="15">
        <f t="shared" si="2"/>
        <v>53845.024400000002</v>
      </c>
      <c r="E100" s="39">
        <v>60237.068786560994</v>
      </c>
      <c r="F100" s="35">
        <f>SD_Tabak!F100</f>
        <v>13051387</v>
      </c>
      <c r="G100" s="18">
        <f t="shared" si="3"/>
        <v>4.6153768014511407E-3</v>
      </c>
    </row>
    <row r="101" spans="1:12" ht="16.5" customHeight="1" x14ac:dyDescent="0.35">
      <c r="A101" s="33" t="s">
        <v>103</v>
      </c>
      <c r="B101" s="15">
        <v>49470.002790000006</v>
      </c>
      <c r="C101" s="15">
        <v>0</v>
      </c>
      <c r="D101" s="15">
        <f t="shared" si="2"/>
        <v>49470.002790000006</v>
      </c>
      <c r="E101" s="39">
        <v>53750.931507027999</v>
      </c>
      <c r="F101" s="35">
        <f>SD_Tabak!F101</f>
        <v>13209609</v>
      </c>
      <c r="G101" s="18">
        <f t="shared" si="3"/>
        <v>4.0690781617402907E-3</v>
      </c>
    </row>
    <row r="102" spans="1:12" ht="16.5" customHeight="1" x14ac:dyDescent="0.35">
      <c r="A102" s="33" t="s">
        <v>104</v>
      </c>
      <c r="B102" s="15">
        <v>52270.891519999997</v>
      </c>
      <c r="C102" s="15">
        <v>0</v>
      </c>
      <c r="D102" s="15">
        <f t="shared" si="2"/>
        <v>52270.891519999997</v>
      </c>
      <c r="E102" s="39">
        <v>52659.033197447003</v>
      </c>
      <c r="F102" s="35">
        <f>SD_Tabak!F102</f>
        <v>13238915</v>
      </c>
      <c r="G102" s="18">
        <f t="shared" si="3"/>
        <v>3.9775943268347148E-3</v>
      </c>
    </row>
    <row r="103" spans="1:12" ht="16.5" customHeight="1" x14ac:dyDescent="0.35">
      <c r="A103" s="33" t="s">
        <v>105</v>
      </c>
      <c r="B103" s="15">
        <v>62311.629290000055</v>
      </c>
      <c r="C103" s="15">
        <v>0</v>
      </c>
      <c r="D103" s="15">
        <f t="shared" si="2"/>
        <v>62311.629290000055</v>
      </c>
      <c r="E103" s="39">
        <v>52788.712077194003</v>
      </c>
      <c r="F103" s="35">
        <f>SD_Tabak!F103</f>
        <v>13378948</v>
      </c>
      <c r="G103" s="18">
        <f t="shared" si="3"/>
        <v>3.9456549257231585E-3</v>
      </c>
    </row>
    <row r="104" spans="1:12" ht="16.5" customHeight="1" x14ac:dyDescent="0.35">
      <c r="A104" s="33" t="s">
        <v>106</v>
      </c>
      <c r="B104" s="15">
        <v>47911.549599999998</v>
      </c>
      <c r="C104" s="15">
        <v>0</v>
      </c>
      <c r="D104" s="15">
        <f t="shared" si="2"/>
        <v>47911.549599999998</v>
      </c>
      <c r="E104" s="39">
        <v>52349.210516009</v>
      </c>
      <c r="F104" s="35">
        <f>SD_Tabak!F104</f>
        <v>13457748</v>
      </c>
      <c r="G104" s="18">
        <f t="shared" si="3"/>
        <v>3.8898938006573609E-3</v>
      </c>
      <c r="H104" s="21"/>
    </row>
    <row r="105" spans="1:12" ht="16.5" customHeight="1" x14ac:dyDescent="0.35">
      <c r="A105" s="33" t="s">
        <v>107</v>
      </c>
      <c r="B105" s="15">
        <v>45467.239820000003</v>
      </c>
      <c r="C105" s="15">
        <v>0</v>
      </c>
      <c r="D105" s="15">
        <f t="shared" si="2"/>
        <v>45467.239820000003</v>
      </c>
      <c r="E105" s="39">
        <v>49087.032332672003</v>
      </c>
      <c r="F105" s="35">
        <f>SD_Tabak!F105</f>
        <v>12875342</v>
      </c>
      <c r="G105" s="18">
        <f t="shared" si="3"/>
        <v>3.8124837641339547E-3</v>
      </c>
      <c r="H105" s="21"/>
    </row>
    <row r="106" spans="1:12" ht="16.5" customHeight="1" x14ac:dyDescent="0.35">
      <c r="A106" s="33" t="s">
        <v>108</v>
      </c>
      <c r="B106" s="15">
        <v>56613.932690000001</v>
      </c>
      <c r="C106" s="15">
        <v>0</v>
      </c>
      <c r="D106" s="15">
        <f t="shared" si="2"/>
        <v>56613.932690000001</v>
      </c>
      <c r="E106" s="39">
        <v>56887.892194150001</v>
      </c>
      <c r="F106" s="35">
        <f>SD_Tabak!F106</f>
        <v>13538365</v>
      </c>
      <c r="G106" s="18">
        <f t="shared" si="3"/>
        <v>4.2019765454801962E-3</v>
      </c>
      <c r="H106" s="21"/>
    </row>
    <row r="107" spans="1:12" ht="16.5" customHeight="1" x14ac:dyDescent="0.35">
      <c r="A107" s="33" t="s">
        <v>109</v>
      </c>
      <c r="B107" s="15">
        <v>57843.432090000017</v>
      </c>
      <c r="C107" s="15">
        <v>0</v>
      </c>
      <c r="D107" s="15">
        <f t="shared" si="2"/>
        <v>57843.432090000017</v>
      </c>
      <c r="E107" s="39">
        <v>48812.483572619996</v>
      </c>
      <c r="F107" s="35">
        <f>SD_Tabak!F107</f>
        <v>13387333</v>
      </c>
      <c r="G107" s="18">
        <f t="shared" si="3"/>
        <v>3.6461693731395192E-3</v>
      </c>
      <c r="H107" s="21"/>
    </row>
    <row r="108" spans="1:12" ht="16.5" customHeight="1" x14ac:dyDescent="0.35">
      <c r="A108" s="33" t="s">
        <v>110</v>
      </c>
      <c r="B108" s="15">
        <v>48251.378230000002</v>
      </c>
      <c r="C108" s="15">
        <v>0</v>
      </c>
      <c r="D108" s="15">
        <f t="shared" si="2"/>
        <v>48251.378230000002</v>
      </c>
      <c r="E108" s="39">
        <v>52280.984687922988</v>
      </c>
      <c r="F108" s="35">
        <f>SD_Tabak!F108</f>
        <v>12925496</v>
      </c>
      <c r="G108" s="18">
        <f t="shared" si="3"/>
        <v>4.0447952394185097E-3</v>
      </c>
      <c r="H108" s="21"/>
    </row>
    <row r="109" spans="1:12" ht="16.5" customHeight="1" x14ac:dyDescent="0.35">
      <c r="A109" s="33" t="s">
        <v>111</v>
      </c>
      <c r="B109" s="15">
        <v>49339.402690000003</v>
      </c>
      <c r="C109" s="15">
        <v>0</v>
      </c>
      <c r="D109" s="15">
        <f t="shared" si="2"/>
        <v>49339.402690000003</v>
      </c>
      <c r="E109" s="39">
        <v>53671.15844359</v>
      </c>
      <c r="F109" s="35">
        <f>SD_Tabak!F109</f>
        <v>13814805</v>
      </c>
      <c r="G109" s="18">
        <f t="shared" si="3"/>
        <v>3.8850464008424296E-3</v>
      </c>
    </row>
    <row r="110" spans="1:12" ht="16.5" customHeight="1" x14ac:dyDescent="0.35">
      <c r="A110" s="33" t="s">
        <v>112</v>
      </c>
      <c r="B110" s="15">
        <v>53285.107000000004</v>
      </c>
      <c r="C110" s="15">
        <v>0</v>
      </c>
      <c r="D110" s="15">
        <f t="shared" si="2"/>
        <v>53285.107000000004</v>
      </c>
      <c r="E110" s="39">
        <v>53545.692404523004</v>
      </c>
      <c r="F110" s="35">
        <f>SD_Tabak!F110</f>
        <v>14026033</v>
      </c>
      <c r="G110" s="18">
        <f t="shared" si="3"/>
        <v>3.8175934994964722E-3</v>
      </c>
      <c r="L110" s="42"/>
    </row>
    <row r="111" spans="1:12" ht="16.5" customHeight="1" x14ac:dyDescent="0.35">
      <c r="A111" s="33" t="s">
        <v>113</v>
      </c>
      <c r="B111" s="15">
        <v>64631.335169999977</v>
      </c>
      <c r="C111" s="15">
        <v>0</v>
      </c>
      <c r="D111" s="15">
        <f t="shared" si="2"/>
        <v>64631.335169999977</v>
      </c>
      <c r="E111" s="39">
        <v>55035.599429121998</v>
      </c>
      <c r="F111" s="35">
        <f>SD_Tabak!F111</f>
        <v>14045375</v>
      </c>
      <c r="G111" s="18">
        <f t="shared" si="3"/>
        <v>3.9184143840318968E-3</v>
      </c>
      <c r="L111" s="42"/>
    </row>
    <row r="112" spans="1:12" ht="16.5" customHeight="1" x14ac:dyDescent="0.35">
      <c r="A112" s="33" t="s">
        <v>114</v>
      </c>
      <c r="B112" s="15">
        <v>49677.245419999999</v>
      </c>
      <c r="C112" s="15">
        <v>0</v>
      </c>
      <c r="D112" s="15">
        <f t="shared" si="2"/>
        <v>49677.245419999999</v>
      </c>
      <c r="E112" s="39">
        <v>55881.713919633003</v>
      </c>
      <c r="F112" s="35">
        <f>SD_Tabak!F112</f>
        <v>14183539</v>
      </c>
      <c r="G112" s="18">
        <f t="shared" si="3"/>
        <v>3.9398991972055073E-3</v>
      </c>
      <c r="L112" s="42"/>
    </row>
    <row r="113" spans="1:13" ht="16.5" customHeight="1" x14ac:dyDescent="0.35">
      <c r="A113" s="33" t="s">
        <v>115</v>
      </c>
      <c r="B113" s="15">
        <v>53184.917249999999</v>
      </c>
      <c r="C113" s="15">
        <v>0</v>
      </c>
      <c r="D113" s="15">
        <f t="shared" si="2"/>
        <v>53184.917249999999</v>
      </c>
      <c r="E113" s="39">
        <v>56601.300499478995</v>
      </c>
      <c r="F113" s="35">
        <f>SD_Tabak!F113</f>
        <v>14375479</v>
      </c>
      <c r="G113" s="18">
        <f t="shared" si="3"/>
        <v>3.9373505745080905E-3</v>
      </c>
      <c r="L113" s="42"/>
    </row>
    <row r="114" spans="1:13" ht="16.5" customHeight="1" x14ac:dyDescent="0.35">
      <c r="A114" s="33" t="s">
        <v>116</v>
      </c>
      <c r="B114" s="15">
        <v>59195.600380000003</v>
      </c>
      <c r="C114" s="15">
        <v>0</v>
      </c>
      <c r="D114" s="15">
        <f>B114-C114</f>
        <v>59195.600380000003</v>
      </c>
      <c r="E114" s="39">
        <v>59130.470126471002</v>
      </c>
      <c r="F114" s="35">
        <f>SD_Tabak!F114</f>
        <v>14423420</v>
      </c>
      <c r="G114" s="18">
        <f t="shared" si="3"/>
        <v>4.0996150792579709E-3</v>
      </c>
      <c r="H114" s="41"/>
      <c r="I114" s="42"/>
      <c r="L114" s="42"/>
      <c r="M114" s="42"/>
    </row>
    <row r="115" spans="1:13" ht="16.5" customHeight="1" x14ac:dyDescent="0.35">
      <c r="A115" s="33" t="s">
        <v>117</v>
      </c>
      <c r="B115" s="15">
        <v>75849.654490000001</v>
      </c>
      <c r="C115" s="15">
        <v>6927.6241018838809</v>
      </c>
      <c r="D115" s="15">
        <f t="shared" si="2"/>
        <v>68922.030388116124</v>
      </c>
      <c r="E115" s="39">
        <v>59292.899487151</v>
      </c>
      <c r="F115" s="35">
        <f>SD_Tabak!F115</f>
        <v>14621589</v>
      </c>
      <c r="G115" s="18">
        <f t="shared" si="3"/>
        <v>4.0551611379003333E-3</v>
      </c>
      <c r="H115" s="41"/>
      <c r="I115" s="42"/>
      <c r="L115" s="42"/>
      <c r="M115" s="42"/>
    </row>
    <row r="116" spans="1:13" ht="16.5" customHeight="1" x14ac:dyDescent="0.35">
      <c r="A116" s="33" t="s">
        <v>118</v>
      </c>
      <c r="B116" s="15">
        <v>113181.6008</v>
      </c>
      <c r="C116" s="39">
        <v>61510.696649984493</v>
      </c>
      <c r="D116" s="15">
        <f t="shared" si="2"/>
        <v>51670.904150015507</v>
      </c>
      <c r="E116" s="39">
        <v>56667.394318890001</v>
      </c>
      <c r="F116" s="35">
        <f>SD_Tabak!F116</f>
        <v>13765415</v>
      </c>
      <c r="G116" s="18">
        <f t="shared" si="3"/>
        <v>4.1166499025921122E-3</v>
      </c>
      <c r="H116" s="41"/>
      <c r="I116" s="42"/>
      <c r="L116" s="42"/>
      <c r="M116" s="42"/>
    </row>
    <row r="117" spans="1:13" ht="16.5" customHeight="1" x14ac:dyDescent="0.35">
      <c r="A117" s="33" t="s">
        <v>119</v>
      </c>
      <c r="B117" s="15">
        <v>13317.420980000003</v>
      </c>
      <c r="C117" s="39">
        <v>-39518.614812837244</v>
      </c>
      <c r="D117" s="15">
        <f t="shared" si="2"/>
        <v>52836.035792837247</v>
      </c>
      <c r="E117" s="39">
        <v>72909.335331648996</v>
      </c>
      <c r="F117" s="35">
        <f>SD_Tabak!F117</f>
        <v>13892204</v>
      </c>
      <c r="G117" s="18">
        <f t="shared" si="3"/>
        <v>5.2482194568730057E-3</v>
      </c>
      <c r="H117" s="41"/>
      <c r="I117" s="42"/>
      <c r="L117" s="42"/>
      <c r="M117" s="42"/>
    </row>
    <row r="118" spans="1:13" ht="16.5" customHeight="1" x14ac:dyDescent="0.35">
      <c r="A118" s="33" t="s">
        <v>120</v>
      </c>
      <c r="B118" s="15">
        <v>35124.921690000003</v>
      </c>
      <c r="C118" s="39">
        <v>-21936.44644950072</v>
      </c>
      <c r="D118" s="15">
        <f t="shared" si="2"/>
        <v>57061.368139500722</v>
      </c>
      <c r="E118" s="39">
        <v>75442.644890950003</v>
      </c>
      <c r="F118" s="35">
        <f>SD_Tabak!F118</f>
        <v>14080105</v>
      </c>
      <c r="G118" s="18">
        <f t="shared" si="3"/>
        <v>5.3581024353831167E-3</v>
      </c>
      <c r="H118" s="41"/>
      <c r="I118" s="42"/>
      <c r="L118" s="42"/>
      <c r="M118" s="42"/>
    </row>
    <row r="119" spans="1:13" ht="16.5" customHeight="1" x14ac:dyDescent="0.35">
      <c r="A119" s="33" t="s">
        <v>121</v>
      </c>
      <c r="B119" s="15">
        <v>94404.74000999998</v>
      </c>
      <c r="C119" s="39">
        <v>25193.048092353474</v>
      </c>
      <c r="D119" s="15">
        <f t="shared" si="2"/>
        <v>69211.691917646502</v>
      </c>
      <c r="E119" s="39">
        <v>77530.17853813601</v>
      </c>
      <c r="F119" s="35">
        <f>SD_Tabak!F119</f>
        <v>14125790</v>
      </c>
      <c r="G119" s="18">
        <f t="shared" si="3"/>
        <v>5.4885552268677373E-3</v>
      </c>
      <c r="H119" s="41"/>
      <c r="I119" s="42"/>
      <c r="L119" s="42"/>
      <c r="M119" s="42"/>
    </row>
    <row r="120" spans="1:13" ht="16.5" customHeight="1" x14ac:dyDescent="0.35">
      <c r="A120" s="33" t="s">
        <v>122</v>
      </c>
      <c r="B120" s="15">
        <v>37623.403094000001</v>
      </c>
      <c r="C120" s="39">
        <v>-12612.546446874992</v>
      </c>
      <c r="D120" s="15">
        <f t="shared" si="2"/>
        <v>50235.949540874994</v>
      </c>
      <c r="E120" s="39">
        <v>57910.340781543004</v>
      </c>
      <c r="F120" s="35">
        <f>SD_Tabak!F120</f>
        <v>14220744</v>
      </c>
      <c r="G120" s="18">
        <f t="shared" si="3"/>
        <v>4.0722440950728741E-3</v>
      </c>
      <c r="H120" s="41"/>
      <c r="I120" s="42"/>
      <c r="L120" s="42"/>
      <c r="M120" s="42"/>
    </row>
    <row r="121" spans="1:13" ht="16.5" customHeight="1" x14ac:dyDescent="0.35">
      <c r="A121" s="33" t="s">
        <v>123</v>
      </c>
      <c r="B121" s="15">
        <v>53366.416335999995</v>
      </c>
      <c r="C121" s="39">
        <v>-13412.92521412174</v>
      </c>
      <c r="D121" s="15">
        <f>B121-C121</f>
        <v>66779.341550121739</v>
      </c>
      <c r="E121" s="39">
        <v>76111.914439743996</v>
      </c>
      <c r="F121" s="35">
        <f>SD_Tabak!F121</f>
        <v>14264442</v>
      </c>
      <c r="G121" s="18">
        <f t="shared" si="3"/>
        <v>5.3357793063159428E-3</v>
      </c>
      <c r="H121" s="41"/>
      <c r="I121" s="42"/>
      <c r="L121" s="42"/>
      <c r="M121" s="42"/>
    </row>
    <row r="122" spans="1:13" ht="16.5" customHeight="1" x14ac:dyDescent="0.35">
      <c r="A122" s="33" t="s">
        <v>124</v>
      </c>
      <c r="B122" s="15">
        <v>62297.197660000005</v>
      </c>
      <c r="C122" s="39">
        <v>-6150.8359208871598</v>
      </c>
      <c r="D122" s="15">
        <f>B122-C122</f>
        <v>68448.03358088716</v>
      </c>
      <c r="E122" s="39">
        <v>69194.333989673993</v>
      </c>
      <c r="F122" s="35">
        <f>SD_Tabak!F122</f>
        <v>14307770</v>
      </c>
      <c r="G122" s="18">
        <f t="shared" si="3"/>
        <v>4.8361368675673422E-3</v>
      </c>
    </row>
    <row r="123" spans="1:13" ht="16.5" customHeight="1" x14ac:dyDescent="0.35">
      <c r="A123" s="33" t="s">
        <v>125</v>
      </c>
      <c r="B123" s="15">
        <v>79012.723740000016</v>
      </c>
      <c r="C123" s="39">
        <v>0</v>
      </c>
      <c r="D123" s="15">
        <f>B123-C123</f>
        <v>79012.723740000016</v>
      </c>
      <c r="E123" s="39">
        <v>67507.067411758006</v>
      </c>
      <c r="F123" s="35">
        <f>SD_Tabak!F123</f>
        <v>14424102</v>
      </c>
      <c r="G123" s="18">
        <f t="shared" si="3"/>
        <v>4.6801573790699767E-3</v>
      </c>
    </row>
    <row r="127" spans="1:13" ht="16.5" customHeight="1" x14ac:dyDescent="0.35">
      <c r="C127" s="42"/>
    </row>
  </sheetData>
  <mergeCells count="3">
    <mergeCell ref="A1:G1"/>
    <mergeCell ref="B2:E2"/>
    <mergeCell ref="G2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1FA3-AC4B-45D7-8A78-872235AB232D}">
  <sheetPr codeName="Hárok5"/>
  <dimension ref="A1:G123"/>
  <sheetViews>
    <sheetView showGridLines="0" workbookViewId="0">
      <pane ySplit="3" topLeftCell="A100" activePane="bottomLeft" state="frozen"/>
      <selection activeCell="F124" sqref="F124"/>
      <selection pane="bottomLeft" activeCell="F124" sqref="F124"/>
    </sheetView>
  </sheetViews>
  <sheetFormatPr defaultColWidth="8.8984375" defaultRowHeight="16.5" customHeight="1" x14ac:dyDescent="0.35"/>
  <cols>
    <col min="1" max="1" width="14" style="3" customWidth="1"/>
    <col min="2" max="2" width="16.3984375" style="3" customWidth="1"/>
    <col min="3" max="3" width="17.8984375" style="3" customWidth="1"/>
    <col min="4" max="4" width="16.09765625" style="3" customWidth="1"/>
    <col min="5" max="5" width="11.09765625" style="3" customWidth="1"/>
    <col min="6" max="16384" width="8.8984375" style="3"/>
  </cols>
  <sheetData>
    <row r="1" spans="1:7" ht="16.5" customHeight="1" x14ac:dyDescent="0.35">
      <c r="A1" s="27" t="s">
        <v>132</v>
      </c>
      <c r="B1" s="28"/>
      <c r="C1" s="28"/>
      <c r="D1" s="28"/>
      <c r="E1" s="28"/>
    </row>
    <row r="2" spans="1:7" ht="16.5" customHeight="1" x14ac:dyDescent="0.35">
      <c r="A2" s="4"/>
      <c r="B2" s="7" t="s">
        <v>1</v>
      </c>
      <c r="C2" s="7"/>
      <c r="D2" s="38" t="s">
        <v>130</v>
      </c>
      <c r="E2" s="8" t="s">
        <v>3</v>
      </c>
    </row>
    <row r="3" spans="1:7" ht="26.15" customHeight="1" x14ac:dyDescent="0.35">
      <c r="A3" s="9"/>
      <c r="B3" s="12" t="s">
        <v>4</v>
      </c>
      <c r="C3" s="12" t="s">
        <v>5</v>
      </c>
      <c r="D3" s="32" t="s">
        <v>5</v>
      </c>
      <c r="E3" s="13"/>
    </row>
    <row r="4" spans="1:7" ht="16.5" customHeight="1" x14ac:dyDescent="0.35">
      <c r="A4" s="33" t="s">
        <v>6</v>
      </c>
      <c r="B4" s="15">
        <v>9995.2470291442605</v>
      </c>
      <c r="C4" s="17">
        <v>11622.842594088866</v>
      </c>
      <c r="D4" s="35">
        <f>SD_Tabak!F4</f>
        <v>5613940</v>
      </c>
      <c r="E4" s="18">
        <f t="shared" ref="E4:E67" si="0">C4/D4</f>
        <v>2.0703539036913232E-3</v>
      </c>
      <c r="G4" s="42"/>
    </row>
    <row r="5" spans="1:7" ht="16.5" customHeight="1" x14ac:dyDescent="0.35">
      <c r="A5" s="33" t="s">
        <v>7</v>
      </c>
      <c r="B5" s="15">
        <v>11446.453163380467</v>
      </c>
      <c r="C5" s="20">
        <v>9891.6462955231436</v>
      </c>
      <c r="D5" s="35">
        <f>SD_Tabak!F5</f>
        <v>5745764</v>
      </c>
      <c r="E5" s="18">
        <f t="shared" si="0"/>
        <v>1.7215545740345659E-3</v>
      </c>
      <c r="G5" s="42"/>
    </row>
    <row r="6" spans="1:7" ht="16.5" customHeight="1" x14ac:dyDescent="0.35">
      <c r="A6" s="33" t="s">
        <v>8</v>
      </c>
      <c r="B6" s="15">
        <v>13182.87349797517</v>
      </c>
      <c r="C6" s="20">
        <v>11684.781370706984</v>
      </c>
      <c r="D6" s="35">
        <f>SD_Tabak!F6</f>
        <v>5874673</v>
      </c>
      <c r="E6" s="18">
        <f t="shared" si="0"/>
        <v>1.9890096641476018E-3</v>
      </c>
      <c r="G6" s="42"/>
    </row>
    <row r="7" spans="1:7" ht="16.5" customHeight="1" x14ac:dyDescent="0.35">
      <c r="A7" s="33" t="s">
        <v>9</v>
      </c>
      <c r="B7" s="15">
        <v>10096.225602469627</v>
      </c>
      <c r="C7" s="20">
        <v>11669.535382793758</v>
      </c>
      <c r="D7" s="35">
        <f>SD_Tabak!F7</f>
        <v>6010130</v>
      </c>
      <c r="E7" s="18">
        <f t="shared" si="0"/>
        <v>1.9416444208018393E-3</v>
      </c>
      <c r="G7" s="42"/>
    </row>
    <row r="8" spans="1:7" ht="16.5" customHeight="1" x14ac:dyDescent="0.35">
      <c r="A8" s="33" t="s">
        <v>10</v>
      </c>
      <c r="B8" s="15">
        <v>6643.9373282214692</v>
      </c>
      <c r="C8" s="20">
        <v>8288.3907184658183</v>
      </c>
      <c r="D8" s="35">
        <f>SD_Tabak!F8</f>
        <v>6130317</v>
      </c>
      <c r="E8" s="18">
        <f t="shared" si="0"/>
        <v>1.3520329729222516E-3</v>
      </c>
      <c r="G8" s="42"/>
    </row>
    <row r="9" spans="1:7" ht="16.5" customHeight="1" x14ac:dyDescent="0.35">
      <c r="A9" s="33" t="s">
        <v>11</v>
      </c>
      <c r="B9" s="15">
        <v>16181.656956781519</v>
      </c>
      <c r="C9" s="20">
        <v>14798.782035497814</v>
      </c>
      <c r="D9" s="35">
        <f>SD_Tabak!F9</f>
        <v>6206570</v>
      </c>
      <c r="E9" s="18">
        <f t="shared" si="0"/>
        <v>2.3843736613778327E-3</v>
      </c>
      <c r="G9" s="42"/>
    </row>
    <row r="10" spans="1:7" ht="16.5" customHeight="1" x14ac:dyDescent="0.35">
      <c r="A10" s="33" t="s">
        <v>12</v>
      </c>
      <c r="B10" s="15">
        <v>12022.697349133638</v>
      </c>
      <c r="C10" s="20">
        <v>10258.245109886728</v>
      </c>
      <c r="D10" s="35">
        <f>SD_Tabak!F10</f>
        <v>6315123</v>
      </c>
      <c r="E10" s="18">
        <f t="shared" si="0"/>
        <v>1.6243935565287847E-3</v>
      </c>
      <c r="G10" s="42"/>
    </row>
    <row r="11" spans="1:7" ht="16.5" customHeight="1" x14ac:dyDescent="0.35">
      <c r="A11" s="33" t="s">
        <v>13</v>
      </c>
      <c r="B11" s="15">
        <v>7241.7727365066767</v>
      </c>
      <c r="C11" s="20">
        <v>8543.8900964447275</v>
      </c>
      <c r="D11" s="35">
        <f>SD_Tabak!F11</f>
        <v>6382475</v>
      </c>
      <c r="E11" s="18">
        <f t="shared" si="0"/>
        <v>1.3386484234477578E-3</v>
      </c>
      <c r="G11" s="42"/>
    </row>
    <row r="12" spans="1:7" ht="16.5" customHeight="1" x14ac:dyDescent="0.35">
      <c r="A12" s="33" t="s">
        <v>14</v>
      </c>
      <c r="B12" s="15">
        <v>7588.9033326694534</v>
      </c>
      <c r="C12" s="20">
        <v>9030.2089131238117</v>
      </c>
      <c r="D12" s="35">
        <f>SD_Tabak!F12</f>
        <v>6418234</v>
      </c>
      <c r="E12" s="18">
        <f t="shared" si="0"/>
        <v>1.4069616210820315E-3</v>
      </c>
      <c r="G12" s="42"/>
    </row>
    <row r="13" spans="1:7" ht="16.5" customHeight="1" x14ac:dyDescent="0.35">
      <c r="A13" s="33" t="s">
        <v>15</v>
      </c>
      <c r="B13" s="15">
        <v>10537.039766314814</v>
      </c>
      <c r="C13" s="20">
        <v>9534.3316599039208</v>
      </c>
      <c r="D13" s="35">
        <f>SD_Tabak!F13</f>
        <v>6484801</v>
      </c>
      <c r="E13" s="18">
        <f t="shared" si="0"/>
        <v>1.4702581713616071E-3</v>
      </c>
      <c r="G13" s="42"/>
    </row>
    <row r="14" spans="1:7" ht="16.5" customHeight="1" x14ac:dyDescent="0.35">
      <c r="A14" s="33" t="s">
        <v>16</v>
      </c>
      <c r="B14" s="15">
        <v>11075.806829316869</v>
      </c>
      <c r="C14" s="20">
        <v>9190.6591738120114</v>
      </c>
      <c r="D14" s="35">
        <f>SD_Tabak!F14</f>
        <v>6498974</v>
      </c>
      <c r="E14" s="18">
        <f t="shared" si="0"/>
        <v>1.4141707866213978E-3</v>
      </c>
      <c r="G14" s="42"/>
    </row>
    <row r="15" spans="1:7" ht="16.5" customHeight="1" x14ac:dyDescent="0.35">
      <c r="A15" s="33" t="s">
        <v>17</v>
      </c>
      <c r="B15" s="15">
        <v>6464.7932390625992</v>
      </c>
      <c r="C15" s="20">
        <v>7802.0068977565934</v>
      </c>
      <c r="D15" s="35">
        <f>SD_Tabak!F15</f>
        <v>6591591</v>
      </c>
      <c r="E15" s="18">
        <f t="shared" si="0"/>
        <v>1.183630309853356E-3</v>
      </c>
      <c r="G15" s="42"/>
    </row>
    <row r="16" spans="1:7" ht="16.5" customHeight="1" x14ac:dyDescent="0.35">
      <c r="A16" s="33" t="s">
        <v>18</v>
      </c>
      <c r="B16" s="15">
        <v>6849.8650839806141</v>
      </c>
      <c r="C16" s="20">
        <v>9010.2463450954892</v>
      </c>
      <c r="D16" s="35">
        <f>SD_Tabak!F16</f>
        <v>6740252</v>
      </c>
      <c r="E16" s="18">
        <f t="shared" si="0"/>
        <v>1.3367818213763356E-3</v>
      </c>
      <c r="G16" s="42"/>
    </row>
    <row r="17" spans="1:7" ht="16.5" customHeight="1" x14ac:dyDescent="0.35">
      <c r="A17" s="33" t="s">
        <v>19</v>
      </c>
      <c r="B17" s="15">
        <v>8931.6173551085431</v>
      </c>
      <c r="C17" s="20">
        <v>7323.737719229578</v>
      </c>
      <c r="D17" s="35">
        <f>SD_Tabak!F17</f>
        <v>6826470</v>
      </c>
      <c r="E17" s="18">
        <f t="shared" si="0"/>
        <v>1.072844049593652E-3</v>
      </c>
      <c r="G17" s="42"/>
    </row>
    <row r="18" spans="1:7" ht="16.5" customHeight="1" x14ac:dyDescent="0.35">
      <c r="A18" s="33" t="s">
        <v>20</v>
      </c>
      <c r="B18" s="15">
        <v>9476.6621921264032</v>
      </c>
      <c r="C18" s="20">
        <v>7414.4669525558857</v>
      </c>
      <c r="D18" s="35">
        <f>SD_Tabak!F18</f>
        <v>6908190</v>
      </c>
      <c r="E18" s="18">
        <f t="shared" si="0"/>
        <v>1.073286483515347E-3</v>
      </c>
      <c r="G18" s="42"/>
    </row>
    <row r="19" spans="1:7" ht="16.5" customHeight="1" x14ac:dyDescent="0.35">
      <c r="A19" s="33" t="s">
        <v>21</v>
      </c>
      <c r="B19" s="15">
        <v>6725.0217284073533</v>
      </c>
      <c r="C19" s="20">
        <v>8109.1411344120916</v>
      </c>
      <c r="D19" s="35">
        <f>SD_Tabak!F19</f>
        <v>6904208</v>
      </c>
      <c r="E19" s="18">
        <f t="shared" si="0"/>
        <v>1.1745215576373267E-3</v>
      </c>
      <c r="G19" s="42"/>
    </row>
    <row r="20" spans="1:7" ht="16.5" customHeight="1" x14ac:dyDescent="0.35">
      <c r="A20" s="33" t="s">
        <v>22</v>
      </c>
      <c r="B20" s="15">
        <v>9678.1399097125377</v>
      </c>
      <c r="C20" s="20">
        <v>11678.387828773102</v>
      </c>
      <c r="D20" s="35">
        <f>SD_Tabak!F20</f>
        <v>6911586</v>
      </c>
      <c r="E20" s="18">
        <f t="shared" si="0"/>
        <v>1.6896827774078341E-3</v>
      </c>
      <c r="G20" s="42"/>
    </row>
    <row r="21" spans="1:7" ht="16.5" customHeight="1" x14ac:dyDescent="0.35">
      <c r="A21" s="33" t="s">
        <v>23</v>
      </c>
      <c r="B21" s="15">
        <v>9492.8170623381811</v>
      </c>
      <c r="C21" s="20">
        <v>8170.8735527939898</v>
      </c>
      <c r="D21" s="35">
        <f>SD_Tabak!F21</f>
        <v>6964406</v>
      </c>
      <c r="E21" s="18">
        <f t="shared" si="0"/>
        <v>1.173233374503725E-3</v>
      </c>
      <c r="G21" s="42"/>
    </row>
    <row r="22" spans="1:7" ht="16.5" customHeight="1" x14ac:dyDescent="0.35">
      <c r="A22" s="33" t="s">
        <v>24</v>
      </c>
      <c r="B22" s="15">
        <v>10773.124825731926</v>
      </c>
      <c r="C22" s="20">
        <v>8509.5978069207558</v>
      </c>
      <c r="D22" s="35">
        <f>SD_Tabak!F22</f>
        <v>6637883</v>
      </c>
      <c r="E22" s="18">
        <f t="shared" si="0"/>
        <v>1.2819746607345679E-3</v>
      </c>
      <c r="G22" s="42"/>
    </row>
    <row r="23" spans="1:7" ht="16.5" customHeight="1" x14ac:dyDescent="0.35">
      <c r="A23" s="33" t="s">
        <v>25</v>
      </c>
      <c r="B23" s="15">
        <v>9899.2479589059294</v>
      </c>
      <c r="C23" s="20">
        <v>11333.889798451131</v>
      </c>
      <c r="D23" s="35">
        <f>SD_Tabak!F23</f>
        <v>6692490</v>
      </c>
      <c r="E23" s="18">
        <f t="shared" si="0"/>
        <v>1.6935236060795207E-3</v>
      </c>
      <c r="G23" s="42"/>
    </row>
    <row r="24" spans="1:7" ht="16.5" customHeight="1" x14ac:dyDescent="0.35">
      <c r="A24" s="33" t="s">
        <v>26</v>
      </c>
      <c r="B24" s="15">
        <v>7107.2986164774611</v>
      </c>
      <c r="C24" s="20">
        <v>9633.2367050228568</v>
      </c>
      <c r="D24" s="35">
        <f>SD_Tabak!F24</f>
        <v>6795907</v>
      </c>
      <c r="E24" s="18">
        <f t="shared" si="0"/>
        <v>1.4175056699602948E-3</v>
      </c>
      <c r="G24" s="42"/>
    </row>
    <row r="25" spans="1:7" ht="16.5" customHeight="1" x14ac:dyDescent="0.35">
      <c r="A25" s="33" t="s">
        <v>27</v>
      </c>
      <c r="B25" s="15">
        <v>13780.52371074819</v>
      </c>
      <c r="C25" s="20">
        <v>11995.024201839662</v>
      </c>
      <c r="D25" s="35">
        <f>SD_Tabak!F25</f>
        <v>6973398</v>
      </c>
      <c r="E25" s="18">
        <f t="shared" si="0"/>
        <v>1.7201118022862974E-3</v>
      </c>
      <c r="G25" s="42"/>
    </row>
    <row r="26" spans="1:7" ht="16.5" customHeight="1" x14ac:dyDescent="0.35">
      <c r="A26" s="33" t="s">
        <v>28</v>
      </c>
      <c r="B26" s="15">
        <v>13258.627882891849</v>
      </c>
      <c r="C26" s="20">
        <v>11003.82157082218</v>
      </c>
      <c r="D26" s="35">
        <f>SD_Tabak!F26</f>
        <v>7032613</v>
      </c>
      <c r="E26" s="18">
        <f t="shared" si="0"/>
        <v>1.5646846443593838E-3</v>
      </c>
      <c r="G26" s="42"/>
    </row>
    <row r="27" spans="1:7" ht="16.5" customHeight="1" x14ac:dyDescent="0.35">
      <c r="A27" s="33" t="s">
        <v>29</v>
      </c>
      <c r="B27" s="15">
        <v>9226.5430953329378</v>
      </c>
      <c r="C27" s="20">
        <v>10895.815303225552</v>
      </c>
      <c r="D27" s="35">
        <f>SD_Tabak!F27</f>
        <v>7180112</v>
      </c>
      <c r="E27" s="18">
        <f t="shared" si="0"/>
        <v>1.5174993514342886E-3</v>
      </c>
      <c r="G27" s="42"/>
    </row>
    <row r="28" spans="1:7" ht="16.5" customHeight="1" x14ac:dyDescent="0.35">
      <c r="A28" s="33" t="s">
        <v>30</v>
      </c>
      <c r="B28" s="15">
        <v>8860.7608829582423</v>
      </c>
      <c r="C28" s="20">
        <v>11615.328633113335</v>
      </c>
      <c r="D28" s="35">
        <f>SD_Tabak!F28</f>
        <v>7275244</v>
      </c>
      <c r="E28" s="18">
        <f t="shared" si="0"/>
        <v>1.5965551991264258E-3</v>
      </c>
      <c r="G28" s="42"/>
    </row>
    <row r="29" spans="1:7" ht="16.5" customHeight="1" x14ac:dyDescent="0.35">
      <c r="A29" s="33" t="s">
        <v>31</v>
      </c>
      <c r="B29" s="15">
        <v>11832.776538538137</v>
      </c>
      <c r="C29" s="20">
        <v>9831.3583273268741</v>
      </c>
      <c r="D29" s="35">
        <f>SD_Tabak!F29</f>
        <v>7256610</v>
      </c>
      <c r="E29" s="18">
        <f t="shared" si="0"/>
        <v>1.3548142076433589E-3</v>
      </c>
      <c r="G29" s="42"/>
    </row>
    <row r="30" spans="1:7" ht="16.5" customHeight="1" x14ac:dyDescent="0.35">
      <c r="A30" s="33" t="s">
        <v>32</v>
      </c>
      <c r="B30" s="15">
        <v>13670.996028679545</v>
      </c>
      <c r="C30" s="20">
        <v>11162.998818034626</v>
      </c>
      <c r="D30" s="35">
        <f>SD_Tabak!F30</f>
        <v>7410272</v>
      </c>
      <c r="E30" s="18">
        <f t="shared" si="0"/>
        <v>1.5064222768117858E-3</v>
      </c>
      <c r="G30" s="42"/>
    </row>
    <row r="31" spans="1:7" ht="16.5" customHeight="1" x14ac:dyDescent="0.35">
      <c r="A31" s="33" t="s">
        <v>33</v>
      </c>
      <c r="B31" s="15">
        <v>10349.921808404697</v>
      </c>
      <c r="C31" s="20">
        <v>11960.448604477799</v>
      </c>
      <c r="D31" s="35">
        <f>SD_Tabak!F31</f>
        <v>7497563</v>
      </c>
      <c r="E31" s="18">
        <f t="shared" si="0"/>
        <v>1.59524482881675E-3</v>
      </c>
      <c r="G31" s="42"/>
    </row>
    <row r="32" spans="1:7" ht="16.5" customHeight="1" x14ac:dyDescent="0.35">
      <c r="A32" s="33" t="s">
        <v>34</v>
      </c>
      <c r="B32" s="15">
        <v>8547.2977162583811</v>
      </c>
      <c r="C32" s="20">
        <v>11285.981867279213</v>
      </c>
      <c r="D32" s="35">
        <f>SD_Tabak!F32</f>
        <v>7636336</v>
      </c>
      <c r="E32" s="18">
        <f t="shared" si="0"/>
        <v>1.4779315456102525E-3</v>
      </c>
      <c r="G32" s="42"/>
    </row>
    <row r="33" spans="1:7" ht="16.5" customHeight="1" x14ac:dyDescent="0.35">
      <c r="A33" s="33" t="s">
        <v>35</v>
      </c>
      <c r="B33" s="15">
        <v>13082.62525393348</v>
      </c>
      <c r="C33" s="20">
        <v>11423.595405395936</v>
      </c>
      <c r="D33" s="35">
        <f>SD_Tabak!F33</f>
        <v>7779365</v>
      </c>
      <c r="E33" s="18">
        <f t="shared" si="0"/>
        <v>1.4684483123488788E-3</v>
      </c>
      <c r="G33" s="42"/>
    </row>
    <row r="34" spans="1:7" ht="16.5" customHeight="1" x14ac:dyDescent="0.35">
      <c r="A34" s="33" t="s">
        <v>36</v>
      </c>
      <c r="B34" s="15">
        <v>13765.035258580627</v>
      </c>
      <c r="C34" s="20">
        <v>10740.695598611554</v>
      </c>
      <c r="D34" s="35">
        <f>SD_Tabak!F34</f>
        <v>7842472</v>
      </c>
      <c r="E34" s="18">
        <f t="shared" si="0"/>
        <v>1.3695548544657289E-3</v>
      </c>
      <c r="G34" s="42"/>
    </row>
    <row r="35" spans="1:7" ht="16.5" customHeight="1" x14ac:dyDescent="0.35">
      <c r="A35" s="33" t="s">
        <v>37</v>
      </c>
      <c r="B35" s="15">
        <v>9061.442700657235</v>
      </c>
      <c r="C35" s="20">
        <v>10888.598367623978</v>
      </c>
      <c r="D35" s="35">
        <f>SD_Tabak!F35</f>
        <v>7908914</v>
      </c>
      <c r="E35" s="18">
        <f t="shared" si="0"/>
        <v>1.3767501287311984E-3</v>
      </c>
      <c r="G35" s="42"/>
    </row>
    <row r="36" spans="1:7" ht="16.5" customHeight="1" x14ac:dyDescent="0.35">
      <c r="A36" s="33" t="s">
        <v>38</v>
      </c>
      <c r="B36" s="15">
        <v>7685.6748091349646</v>
      </c>
      <c r="C36" s="20">
        <v>11308.879312240002</v>
      </c>
      <c r="D36" s="35">
        <f>SD_Tabak!F36</f>
        <v>7766693</v>
      </c>
      <c r="E36" s="18">
        <f t="shared" si="0"/>
        <v>1.4560739445012186E-3</v>
      </c>
      <c r="G36" s="42"/>
    </row>
    <row r="37" spans="1:7" ht="16.5" customHeight="1" x14ac:dyDescent="0.35">
      <c r="A37" s="33" t="s">
        <v>39</v>
      </c>
      <c r="B37" s="15">
        <v>13962.805795658236</v>
      </c>
      <c r="C37" s="20">
        <v>11504.934599303304</v>
      </c>
      <c r="D37" s="35">
        <f>SD_Tabak!F37</f>
        <v>7828265</v>
      </c>
      <c r="E37" s="18">
        <f t="shared" si="0"/>
        <v>1.4696659603760608E-3</v>
      </c>
      <c r="G37" s="42"/>
    </row>
    <row r="38" spans="1:7" ht="16.5" customHeight="1" x14ac:dyDescent="0.35">
      <c r="A38" s="33" t="s">
        <v>40</v>
      </c>
      <c r="B38" s="15">
        <v>17829.077886211246</v>
      </c>
      <c r="C38" s="20">
        <v>14515.871775090611</v>
      </c>
      <c r="D38" s="35">
        <f>SD_Tabak!F38</f>
        <v>7838544</v>
      </c>
      <c r="E38" s="18">
        <f t="shared" si="0"/>
        <v>1.8518581735448077E-3</v>
      </c>
      <c r="G38" s="42"/>
    </row>
    <row r="39" spans="1:7" ht="16.5" customHeight="1" x14ac:dyDescent="0.35">
      <c r="A39" s="33" t="s">
        <v>41</v>
      </c>
      <c r="B39" s="15">
        <v>14582.666490738902</v>
      </c>
      <c r="C39" s="20">
        <v>16629.968800565643</v>
      </c>
      <c r="D39" s="35">
        <f>SD_Tabak!F39</f>
        <v>7943256</v>
      </c>
      <c r="E39" s="18">
        <f t="shared" si="0"/>
        <v>2.0935959763308198E-3</v>
      </c>
      <c r="G39" s="42"/>
    </row>
    <row r="40" spans="1:7" ht="16.5" customHeight="1" x14ac:dyDescent="0.35">
      <c r="A40" s="33" t="s">
        <v>42</v>
      </c>
      <c r="B40" s="15">
        <v>12588.097045741219</v>
      </c>
      <c r="C40" s="20">
        <v>16408.829756558986</v>
      </c>
      <c r="D40" s="35">
        <f>SD_Tabak!F40</f>
        <v>8224905.0000000009</v>
      </c>
      <c r="E40" s="18">
        <f t="shared" si="0"/>
        <v>1.9950175420334927E-3</v>
      </c>
      <c r="G40" s="42"/>
    </row>
    <row r="41" spans="1:7" ht="16.5" customHeight="1" x14ac:dyDescent="0.35">
      <c r="A41" s="33" t="s">
        <v>43</v>
      </c>
      <c r="B41" s="15">
        <v>19520.126402443071</v>
      </c>
      <c r="C41" s="20">
        <v>16856.569520805137</v>
      </c>
      <c r="D41" s="35">
        <f>SD_Tabak!F41</f>
        <v>8289094.9999999991</v>
      </c>
      <c r="E41" s="18">
        <f t="shared" si="0"/>
        <v>2.0335838255931605E-3</v>
      </c>
      <c r="G41" s="42"/>
    </row>
    <row r="42" spans="1:7" ht="16.5" customHeight="1" x14ac:dyDescent="0.35">
      <c r="A42" s="33" t="s">
        <v>44</v>
      </c>
      <c r="B42" s="15">
        <v>21388.218357232956</v>
      </c>
      <c r="C42" s="20">
        <v>17851.803660016434</v>
      </c>
      <c r="D42" s="35">
        <f>SD_Tabak!F42</f>
        <v>8443796</v>
      </c>
      <c r="E42" s="18">
        <f t="shared" si="0"/>
        <v>2.114191728461516E-3</v>
      </c>
      <c r="G42" s="42"/>
    </row>
    <row r="43" spans="1:7" ht="16.5" customHeight="1" x14ac:dyDescent="0.35">
      <c r="A43" s="33" t="s">
        <v>45</v>
      </c>
      <c r="B43" s="15">
        <v>13997.728052512779</v>
      </c>
      <c r="C43" s="20">
        <v>16207.696234768011</v>
      </c>
      <c r="D43" s="35">
        <f>SD_Tabak!F43</f>
        <v>8562867</v>
      </c>
      <c r="E43" s="18">
        <f t="shared" si="0"/>
        <v>1.8927885058553416E-3</v>
      </c>
      <c r="G43" s="42"/>
    </row>
    <row r="44" spans="1:7" ht="16.5" customHeight="1" x14ac:dyDescent="0.35">
      <c r="A44" s="33" t="s">
        <v>46</v>
      </c>
      <c r="B44" s="15">
        <v>12901.696308836219</v>
      </c>
      <c r="C44" s="20">
        <v>16450.976227615887</v>
      </c>
      <c r="D44" s="35">
        <f>SD_Tabak!F44</f>
        <v>8586534</v>
      </c>
      <c r="E44" s="18">
        <f t="shared" si="0"/>
        <v>1.915904161983856E-3</v>
      </c>
      <c r="G44" s="42"/>
    </row>
    <row r="45" spans="1:7" ht="16.5" customHeight="1" x14ac:dyDescent="0.35">
      <c r="A45" s="33" t="s">
        <v>47</v>
      </c>
      <c r="B45" s="15">
        <v>18940.042387638587</v>
      </c>
      <c r="C45" s="20">
        <v>16658.416288135566</v>
      </c>
      <c r="D45" s="35">
        <f>SD_Tabak!F45</f>
        <v>8719894</v>
      </c>
      <c r="E45" s="18">
        <f t="shared" si="0"/>
        <v>1.9103920630383312E-3</v>
      </c>
      <c r="G45" s="42"/>
    </row>
    <row r="46" spans="1:7" ht="16.5" customHeight="1" x14ac:dyDescent="0.35">
      <c r="A46" s="33" t="s">
        <v>48</v>
      </c>
      <c r="B46" s="15">
        <v>20646.291916284936</v>
      </c>
      <c r="C46" s="20">
        <v>16970.112051809843</v>
      </c>
      <c r="D46" s="35">
        <f>SD_Tabak!F46</f>
        <v>8888563</v>
      </c>
      <c r="E46" s="18">
        <f t="shared" si="0"/>
        <v>1.9092076021523213E-3</v>
      </c>
      <c r="G46" s="42"/>
    </row>
    <row r="47" spans="1:7" ht="16.5" customHeight="1" x14ac:dyDescent="0.35">
      <c r="A47" s="33" t="s">
        <v>49</v>
      </c>
      <c r="B47" s="15">
        <v>13383.263971320455</v>
      </c>
      <c r="C47" s="20">
        <v>15968.383052355774</v>
      </c>
      <c r="D47" s="35">
        <f>SD_Tabak!F47</f>
        <v>8982515</v>
      </c>
      <c r="E47" s="18">
        <f t="shared" si="0"/>
        <v>1.7777184955834501E-3</v>
      </c>
      <c r="G47" s="42"/>
    </row>
    <row r="48" spans="1:7" ht="16.5" customHeight="1" x14ac:dyDescent="0.35">
      <c r="A48" s="33" t="s">
        <v>50</v>
      </c>
      <c r="B48" s="15">
        <v>11461.053754232225</v>
      </c>
      <c r="C48" s="20">
        <v>15350.921937569001</v>
      </c>
      <c r="D48" s="35">
        <f>SD_Tabak!F48</f>
        <v>9161071</v>
      </c>
      <c r="E48" s="18">
        <f t="shared" si="0"/>
        <v>1.6756689187944292E-3</v>
      </c>
      <c r="G48" s="43"/>
    </row>
    <row r="49" spans="1:7" ht="16.5" customHeight="1" x14ac:dyDescent="0.35">
      <c r="A49" s="33" t="s">
        <v>51</v>
      </c>
      <c r="B49" s="15">
        <v>18581.392119763659</v>
      </c>
      <c r="C49" s="20">
        <v>15584.309547618999</v>
      </c>
      <c r="D49" s="35">
        <f>SD_Tabak!F49</f>
        <v>9329836</v>
      </c>
      <c r="E49" s="18">
        <f t="shared" si="0"/>
        <v>1.6703733642926841E-3</v>
      </c>
      <c r="G49" s="43"/>
    </row>
    <row r="50" spans="1:7" ht="16.5" customHeight="1" x14ac:dyDescent="0.35">
      <c r="A50" s="33" t="s">
        <v>52</v>
      </c>
      <c r="B50" s="15">
        <v>20844.290612759742</v>
      </c>
      <c r="C50" s="20">
        <v>17271.989453916001</v>
      </c>
      <c r="D50" s="35">
        <f>SD_Tabak!F50</f>
        <v>9435166</v>
      </c>
      <c r="E50" s="18">
        <f t="shared" si="0"/>
        <v>1.8305973052213391E-3</v>
      </c>
      <c r="G50" s="43"/>
    </row>
    <row r="51" spans="1:7" ht="16.5" customHeight="1" x14ac:dyDescent="0.35">
      <c r="A51" s="33" t="s">
        <v>53</v>
      </c>
      <c r="B51" s="15">
        <v>13816.059317533027</v>
      </c>
      <c r="C51" s="20">
        <v>16669.776929543001</v>
      </c>
      <c r="D51" s="35">
        <f>SD_Tabak!F51</f>
        <v>9618069</v>
      </c>
      <c r="E51" s="18">
        <f t="shared" si="0"/>
        <v>1.7331729403836675E-3</v>
      </c>
      <c r="G51" s="43"/>
    </row>
    <row r="52" spans="1:7" ht="16.5" customHeight="1" x14ac:dyDescent="0.35">
      <c r="A52" s="33" t="s">
        <v>54</v>
      </c>
      <c r="B52" s="15">
        <v>12687.491319790215</v>
      </c>
      <c r="C52" s="20">
        <v>16531.793396536003</v>
      </c>
      <c r="D52" s="35">
        <f>SD_Tabak!F52</f>
        <v>9827982</v>
      </c>
      <c r="E52" s="18">
        <f t="shared" si="0"/>
        <v>1.6821147410054273E-3</v>
      </c>
      <c r="G52" s="43"/>
    </row>
    <row r="53" spans="1:7" ht="16.5" customHeight="1" x14ac:dyDescent="0.35">
      <c r="A53" s="33" t="s">
        <v>55</v>
      </c>
      <c r="B53" s="15">
        <v>19542.459219279026</v>
      </c>
      <c r="C53" s="20">
        <v>16577.032199179001</v>
      </c>
      <c r="D53" s="35">
        <f>SD_Tabak!F53</f>
        <v>10007718</v>
      </c>
      <c r="E53" s="18">
        <f t="shared" si="0"/>
        <v>1.6564247912640025E-3</v>
      </c>
      <c r="G53" s="43"/>
    </row>
    <row r="54" spans="1:7" ht="16.5" customHeight="1" x14ac:dyDescent="0.35">
      <c r="A54" s="33" t="s">
        <v>56</v>
      </c>
      <c r="B54" s="15">
        <v>19805.669488149771</v>
      </c>
      <c r="C54" s="20">
        <v>16254.856309183</v>
      </c>
      <c r="D54" s="35">
        <f>SD_Tabak!F54</f>
        <v>10216054</v>
      </c>
      <c r="E54" s="18">
        <f t="shared" si="0"/>
        <v>1.5911090827420255E-3</v>
      </c>
      <c r="G54" s="43"/>
    </row>
    <row r="55" spans="1:7" ht="16.5" customHeight="1" x14ac:dyDescent="0.35">
      <c r="A55" s="33" t="s">
        <v>57</v>
      </c>
      <c r="B55" s="15">
        <v>14312.054189072562</v>
      </c>
      <c r="C55" s="20">
        <v>15714.890241100999</v>
      </c>
      <c r="D55" s="35">
        <f>SD_Tabak!F55</f>
        <v>10462168</v>
      </c>
      <c r="E55" s="18">
        <f t="shared" si="0"/>
        <v>1.5020682368225209E-3</v>
      </c>
      <c r="G55" s="43"/>
    </row>
    <row r="56" spans="1:7" ht="16.5" customHeight="1" x14ac:dyDescent="0.35">
      <c r="A56" s="33" t="s">
        <v>58</v>
      </c>
      <c r="B56" s="15">
        <v>12501.712607050385</v>
      </c>
      <c r="C56" s="20">
        <v>16185.017116707</v>
      </c>
      <c r="D56" s="35">
        <f>SD_Tabak!F56</f>
        <v>10626695</v>
      </c>
      <c r="E56" s="18">
        <f t="shared" si="0"/>
        <v>1.5230527569208489E-3</v>
      </c>
      <c r="G56" s="43"/>
    </row>
    <row r="57" spans="1:7" ht="16.5" customHeight="1" x14ac:dyDescent="0.35">
      <c r="A57" s="33" t="s">
        <v>59</v>
      </c>
      <c r="B57" s="15">
        <v>18763.610237004581</v>
      </c>
      <c r="C57" s="20">
        <v>15877.218451881999</v>
      </c>
      <c r="D57" s="35">
        <f>SD_Tabak!F57</f>
        <v>10763856</v>
      </c>
      <c r="E57" s="18">
        <f t="shared" si="0"/>
        <v>1.4750493180029536E-3</v>
      </c>
      <c r="G57" s="43"/>
    </row>
    <row r="58" spans="1:7" ht="16.5" customHeight="1" x14ac:dyDescent="0.35">
      <c r="A58" s="33" t="s">
        <v>60</v>
      </c>
      <c r="B58" s="15">
        <v>19368.881530903538</v>
      </c>
      <c r="C58" s="20">
        <v>15681.216542787999</v>
      </c>
      <c r="D58" s="35">
        <f>SD_Tabak!F58</f>
        <v>10955339</v>
      </c>
      <c r="E58" s="18">
        <f t="shared" si="0"/>
        <v>1.4313766596166489E-3</v>
      </c>
      <c r="G58" s="43"/>
    </row>
    <row r="59" spans="1:7" ht="16.5" customHeight="1" x14ac:dyDescent="0.35">
      <c r="A59" s="33" t="s">
        <v>61</v>
      </c>
      <c r="B59" s="15">
        <v>13265.292527939322</v>
      </c>
      <c r="C59" s="20">
        <v>15828.860631013</v>
      </c>
      <c r="D59" s="35">
        <f>SD_Tabak!F59</f>
        <v>11071141</v>
      </c>
      <c r="E59" s="18">
        <f t="shared" si="0"/>
        <v>1.4297406772267646E-3</v>
      </c>
      <c r="G59" s="43"/>
    </row>
    <row r="60" spans="1:7" ht="16.5" customHeight="1" x14ac:dyDescent="0.35">
      <c r="A60" s="33" t="s">
        <v>62</v>
      </c>
      <c r="B60" s="15">
        <v>11047.528200000001</v>
      </c>
      <c r="C60" s="20">
        <v>14981.78655569</v>
      </c>
      <c r="D60" s="35">
        <f>SD_Tabak!F60</f>
        <v>10760877</v>
      </c>
      <c r="E60" s="18">
        <f t="shared" si="0"/>
        <v>1.3922458695225304E-3</v>
      </c>
      <c r="G60" s="43"/>
    </row>
    <row r="61" spans="1:7" ht="16.5" customHeight="1" x14ac:dyDescent="0.35">
      <c r="A61" s="33" t="s">
        <v>63</v>
      </c>
      <c r="B61" s="15">
        <v>17094.989609999997</v>
      </c>
      <c r="C61" s="20">
        <v>14270.953576497001</v>
      </c>
      <c r="D61" s="35">
        <f>SD_Tabak!F61</f>
        <v>10872264</v>
      </c>
      <c r="E61" s="18">
        <f t="shared" si="0"/>
        <v>1.3126018257556109E-3</v>
      </c>
      <c r="G61" s="43"/>
    </row>
    <row r="62" spans="1:7" ht="16.5" customHeight="1" x14ac:dyDescent="0.35">
      <c r="A62" s="33" t="s">
        <v>64</v>
      </c>
      <c r="B62" s="15">
        <v>18407.988740000001</v>
      </c>
      <c r="C62" s="20">
        <v>14786.728373159001</v>
      </c>
      <c r="D62" s="35">
        <f>SD_Tabak!F62</f>
        <v>10873558</v>
      </c>
      <c r="E62" s="18">
        <f t="shared" si="0"/>
        <v>1.3598794776428288E-3</v>
      </c>
      <c r="G62" s="43"/>
    </row>
    <row r="63" spans="1:7" ht="16.5" customHeight="1" x14ac:dyDescent="0.35">
      <c r="A63" s="33" t="s">
        <v>65</v>
      </c>
      <c r="B63" s="15">
        <v>11616.62628</v>
      </c>
      <c r="C63" s="20">
        <v>14098.325104254</v>
      </c>
      <c r="D63" s="35">
        <f>SD_Tabak!F63</f>
        <v>10890393</v>
      </c>
      <c r="E63" s="18">
        <f t="shared" si="0"/>
        <v>1.2945653204851284E-3</v>
      </c>
      <c r="G63" s="43"/>
    </row>
    <row r="64" spans="1:7" ht="16.5" customHeight="1" x14ac:dyDescent="0.35">
      <c r="A64" s="33" t="s">
        <v>66</v>
      </c>
      <c r="B64" s="15">
        <v>10717.969109999998</v>
      </c>
      <c r="C64" s="20">
        <v>14611.094429125</v>
      </c>
      <c r="D64" s="35">
        <f>SD_Tabak!F64</f>
        <v>10976723</v>
      </c>
      <c r="E64" s="18">
        <f t="shared" si="0"/>
        <v>1.3310980361921313E-3</v>
      </c>
      <c r="G64" s="43"/>
    </row>
    <row r="65" spans="1:7" ht="16.5" customHeight="1" x14ac:dyDescent="0.35">
      <c r="A65" s="33" t="s">
        <v>67</v>
      </c>
      <c r="B65" s="15">
        <v>15407.547129999997</v>
      </c>
      <c r="C65" s="20">
        <v>12643.061523921</v>
      </c>
      <c r="D65" s="35">
        <f>SD_Tabak!F65</f>
        <v>10981587</v>
      </c>
      <c r="E65" s="18">
        <f t="shared" si="0"/>
        <v>1.1512963949492001E-3</v>
      </c>
      <c r="G65" s="43"/>
    </row>
    <row r="66" spans="1:7" ht="16.5" customHeight="1" x14ac:dyDescent="0.35">
      <c r="A66" s="33" t="s">
        <v>68</v>
      </c>
      <c r="B66" s="15">
        <v>17720.700769999999</v>
      </c>
      <c r="C66" s="20">
        <v>14152.342382087001</v>
      </c>
      <c r="D66" s="35">
        <f>SD_Tabak!F66</f>
        <v>11012291</v>
      </c>
      <c r="E66" s="18">
        <f t="shared" si="0"/>
        <v>1.2851406108036012E-3</v>
      </c>
      <c r="G66" s="43"/>
    </row>
    <row r="67" spans="1:7" ht="16.5" customHeight="1" x14ac:dyDescent="0.35">
      <c r="A67" s="33" t="s">
        <v>69</v>
      </c>
      <c r="B67" s="15">
        <v>12000.258699999998</v>
      </c>
      <c r="C67" s="20">
        <v>14425.969856987002</v>
      </c>
      <c r="D67" s="35">
        <f>SD_Tabak!F67</f>
        <v>10953612</v>
      </c>
      <c r="E67" s="18">
        <f t="shared" si="0"/>
        <v>1.317005738106024E-3</v>
      </c>
      <c r="G67" s="43"/>
    </row>
    <row r="68" spans="1:7" ht="16.5" customHeight="1" x14ac:dyDescent="0.35">
      <c r="A68" s="33" t="s">
        <v>70</v>
      </c>
      <c r="B68" s="15">
        <v>10363.107719999998</v>
      </c>
      <c r="C68" s="20">
        <v>14174.667848686</v>
      </c>
      <c r="D68" s="35">
        <f>SD_Tabak!F68</f>
        <v>10807508</v>
      </c>
      <c r="E68" s="18">
        <f t="shared" ref="E68:E123" si="1">C68/D68</f>
        <v>1.3115574699260921E-3</v>
      </c>
      <c r="G68" s="43"/>
    </row>
    <row r="69" spans="1:7" ht="16.5" customHeight="1" x14ac:dyDescent="0.35">
      <c r="A69" s="33" t="s">
        <v>71</v>
      </c>
      <c r="B69" s="15">
        <v>17674.584940000001</v>
      </c>
      <c r="C69" s="20">
        <v>14977.880173924999</v>
      </c>
      <c r="D69" s="35">
        <f>SD_Tabak!F69</f>
        <v>10773572</v>
      </c>
      <c r="E69" s="18">
        <f t="shared" si="1"/>
        <v>1.3902427323013201E-3</v>
      </c>
      <c r="G69" s="43"/>
    </row>
    <row r="70" spans="1:7" ht="16.5" customHeight="1" x14ac:dyDescent="0.35">
      <c r="A70" s="33" t="s">
        <v>72</v>
      </c>
      <c r="B70" s="15">
        <v>17613.309599999997</v>
      </c>
      <c r="C70" s="20">
        <v>14142.759083823999</v>
      </c>
      <c r="D70" s="35">
        <f>SD_Tabak!F70</f>
        <v>10766058</v>
      </c>
      <c r="E70" s="18">
        <f t="shared" si="1"/>
        <v>1.3136432186993605E-3</v>
      </c>
      <c r="G70" s="43"/>
    </row>
    <row r="71" spans="1:7" ht="16.5" customHeight="1" x14ac:dyDescent="0.35">
      <c r="A71" s="33" t="s">
        <v>73</v>
      </c>
      <c r="B71" s="15">
        <v>12008.678349999998</v>
      </c>
      <c r="C71" s="20">
        <v>14550.825469602001</v>
      </c>
      <c r="D71" s="35">
        <f>SD_Tabak!F71</f>
        <v>10798931</v>
      </c>
      <c r="E71" s="18">
        <f t="shared" si="1"/>
        <v>1.3474320254108487E-3</v>
      </c>
      <c r="G71" s="43"/>
    </row>
    <row r="72" spans="1:7" ht="16.5" customHeight="1" x14ac:dyDescent="0.35">
      <c r="A72" s="33" t="s">
        <v>74</v>
      </c>
      <c r="B72" s="15">
        <v>10356.543889999999</v>
      </c>
      <c r="C72" s="20">
        <v>13808.117275926999</v>
      </c>
      <c r="D72" s="35">
        <f>SD_Tabak!F72</f>
        <v>10894247</v>
      </c>
      <c r="E72" s="18">
        <f t="shared" si="1"/>
        <v>1.267468717748643E-3</v>
      </c>
      <c r="G72" s="43"/>
    </row>
    <row r="73" spans="1:7" ht="16.5" customHeight="1" x14ac:dyDescent="0.35">
      <c r="A73" s="33" t="s">
        <v>75</v>
      </c>
      <c r="B73" s="15">
        <v>16847.21888</v>
      </c>
      <c r="C73" s="20">
        <v>14158.006993495001</v>
      </c>
      <c r="D73" s="35">
        <f>SD_Tabak!F73</f>
        <v>10859975</v>
      </c>
      <c r="E73" s="18">
        <f t="shared" si="1"/>
        <v>1.3036868863413591E-3</v>
      </c>
      <c r="G73" s="43"/>
    </row>
    <row r="74" spans="1:7" ht="16.5" customHeight="1" x14ac:dyDescent="0.35">
      <c r="A74" s="33" t="s">
        <v>76</v>
      </c>
      <c r="B74" s="15">
        <v>17563.419840000002</v>
      </c>
      <c r="C74" s="20">
        <v>14388.868943846999</v>
      </c>
      <c r="D74" s="35">
        <f>SD_Tabak!F74</f>
        <v>10841206</v>
      </c>
      <c r="E74" s="18">
        <f t="shared" si="1"/>
        <v>1.3272387724988345E-3</v>
      </c>
      <c r="G74" s="43"/>
    </row>
    <row r="75" spans="1:7" ht="16.5" customHeight="1" x14ac:dyDescent="0.35">
      <c r="A75" s="33" t="s">
        <v>77</v>
      </c>
      <c r="B75" s="15">
        <v>11326.904539999996</v>
      </c>
      <c r="C75" s="20">
        <v>13536.020698865001</v>
      </c>
      <c r="D75" s="35">
        <f>SD_Tabak!F75</f>
        <v>10795517</v>
      </c>
      <c r="E75" s="18">
        <f t="shared" si="1"/>
        <v>1.2538557161148466E-3</v>
      </c>
      <c r="G75" s="43"/>
    </row>
    <row r="76" spans="1:7" ht="16.5" customHeight="1" x14ac:dyDescent="0.35">
      <c r="A76" s="33" t="s">
        <v>78</v>
      </c>
      <c r="B76" s="15">
        <v>10389.068239999999</v>
      </c>
      <c r="C76" s="20">
        <v>14094.210816046001</v>
      </c>
      <c r="D76" s="35">
        <f>SD_Tabak!F76</f>
        <v>10649270</v>
      </c>
      <c r="E76" s="18">
        <f t="shared" si="1"/>
        <v>1.3234907947724118E-3</v>
      </c>
      <c r="G76" s="43"/>
    </row>
    <row r="77" spans="1:7" ht="16.5" customHeight="1" x14ac:dyDescent="0.35">
      <c r="A77" s="33" t="s">
        <v>79</v>
      </c>
      <c r="B77" s="15">
        <v>16540.290919999999</v>
      </c>
      <c r="C77" s="20">
        <v>13782.182292727</v>
      </c>
      <c r="D77" s="35">
        <f>SD_Tabak!F77</f>
        <v>10668534</v>
      </c>
      <c r="E77" s="18">
        <f t="shared" si="1"/>
        <v>1.2918534348512177E-3</v>
      </c>
      <c r="G77" s="43"/>
    </row>
    <row r="78" spans="1:7" ht="16.5" customHeight="1" x14ac:dyDescent="0.35">
      <c r="A78" s="33" t="s">
        <v>80</v>
      </c>
      <c r="B78" s="15">
        <v>16910.459330000002</v>
      </c>
      <c r="C78" s="20">
        <v>13684.894988485999</v>
      </c>
      <c r="D78" s="35">
        <f>SD_Tabak!F78</f>
        <v>10658607</v>
      </c>
      <c r="E78" s="18">
        <f t="shared" si="1"/>
        <v>1.283929033924039E-3</v>
      </c>
      <c r="G78" s="43"/>
    </row>
    <row r="79" spans="1:7" ht="16.5" customHeight="1" x14ac:dyDescent="0.35">
      <c r="A79" s="33" t="s">
        <v>81</v>
      </c>
      <c r="B79" s="15">
        <v>11896.000179999999</v>
      </c>
      <c r="C79" s="20">
        <v>14097.130068421</v>
      </c>
      <c r="D79" s="35">
        <f>SD_Tabak!F79</f>
        <v>10684409</v>
      </c>
      <c r="E79" s="18">
        <f t="shared" si="1"/>
        <v>1.3194113093593666E-3</v>
      </c>
      <c r="G79" s="43"/>
    </row>
    <row r="80" spans="1:7" ht="16.5" customHeight="1" x14ac:dyDescent="0.35">
      <c r="A80" s="33" t="s">
        <v>82</v>
      </c>
      <c r="B80" s="15">
        <v>10536.935759999998</v>
      </c>
      <c r="C80" s="20">
        <v>14225.139910016002</v>
      </c>
      <c r="D80" s="35">
        <f>SD_Tabak!F80</f>
        <v>10792771</v>
      </c>
      <c r="E80" s="18">
        <f t="shared" si="1"/>
        <v>1.3180248066058291E-3</v>
      </c>
      <c r="F80" s="40"/>
      <c r="G80" s="43"/>
    </row>
    <row r="81" spans="1:7" ht="16.5" customHeight="1" x14ac:dyDescent="0.35">
      <c r="A81" s="33" t="s">
        <v>83</v>
      </c>
      <c r="B81" s="15">
        <v>16782.540549999998</v>
      </c>
      <c r="C81" s="20">
        <v>14031.938719108999</v>
      </c>
      <c r="D81" s="35">
        <f>SD_Tabak!F81</f>
        <v>10829964</v>
      </c>
      <c r="E81" s="18">
        <f t="shared" si="1"/>
        <v>1.2956588515999684E-3</v>
      </c>
      <c r="F81" s="40"/>
      <c r="G81" s="43"/>
    </row>
    <row r="82" spans="1:7" ht="16.5" customHeight="1" x14ac:dyDescent="0.35">
      <c r="A82" s="33" t="s">
        <v>84</v>
      </c>
      <c r="B82" s="15">
        <v>16034.705910000001</v>
      </c>
      <c r="C82" s="20">
        <v>12936.740057211002</v>
      </c>
      <c r="D82" s="35">
        <f>SD_Tabak!F82</f>
        <v>10882591</v>
      </c>
      <c r="E82" s="18">
        <f t="shared" si="1"/>
        <v>1.1887555139406601E-3</v>
      </c>
      <c r="F82" s="40"/>
      <c r="G82" s="43"/>
    </row>
    <row r="83" spans="1:7" ht="16.5" customHeight="1" x14ac:dyDescent="0.35">
      <c r="A83" s="33" t="s">
        <v>85</v>
      </c>
      <c r="B83" s="15">
        <v>12085.380690000002</v>
      </c>
      <c r="C83" s="20">
        <v>14293.548495789999</v>
      </c>
      <c r="D83" s="35">
        <f>SD_Tabak!F83</f>
        <v>10961532</v>
      </c>
      <c r="E83" s="18">
        <f t="shared" si="1"/>
        <v>1.303973613888095E-3</v>
      </c>
      <c r="F83" s="40"/>
      <c r="G83" s="43"/>
    </row>
    <row r="84" spans="1:7" ht="16.5" customHeight="1" x14ac:dyDescent="0.35">
      <c r="A84" s="33" t="s">
        <v>86</v>
      </c>
      <c r="B84" s="15">
        <v>11037.291229999999</v>
      </c>
      <c r="C84" s="20">
        <v>14627.686725329</v>
      </c>
      <c r="D84" s="35">
        <f>SD_Tabak!F84</f>
        <v>11048474</v>
      </c>
      <c r="E84" s="18">
        <f t="shared" si="1"/>
        <v>1.3239553919689724E-3</v>
      </c>
      <c r="F84" s="40"/>
      <c r="G84" s="43"/>
    </row>
    <row r="85" spans="1:7" ht="16.5" customHeight="1" x14ac:dyDescent="0.35">
      <c r="A85" s="33" t="s">
        <v>87</v>
      </c>
      <c r="B85" s="15">
        <v>16391.722389999999</v>
      </c>
      <c r="C85" s="20">
        <v>13608.854822025001</v>
      </c>
      <c r="D85" s="35">
        <f>SD_Tabak!F85</f>
        <v>11161816</v>
      </c>
      <c r="E85" s="18">
        <f t="shared" si="1"/>
        <v>1.219233037171102E-3</v>
      </c>
      <c r="F85" s="40"/>
      <c r="G85" s="43"/>
    </row>
    <row r="86" spans="1:7" ht="16.5" customHeight="1" x14ac:dyDescent="0.35">
      <c r="A86" s="33" t="s">
        <v>88</v>
      </c>
      <c r="B86" s="15">
        <v>17607.857829999997</v>
      </c>
      <c r="C86" s="20">
        <v>14662.223175444</v>
      </c>
      <c r="D86" s="35">
        <f>SD_Tabak!F86</f>
        <v>11276192</v>
      </c>
      <c r="E86" s="18">
        <f t="shared" si="1"/>
        <v>1.3002814403518493E-3</v>
      </c>
      <c r="G86" s="43"/>
    </row>
    <row r="87" spans="1:7" ht="16.5" customHeight="1" x14ac:dyDescent="0.35">
      <c r="A87" s="33" t="s">
        <v>89</v>
      </c>
      <c r="B87" s="15">
        <v>12210.449939999999</v>
      </c>
      <c r="C87" s="20">
        <v>14435.575349387</v>
      </c>
      <c r="D87" s="35">
        <f>SD_Tabak!F87</f>
        <v>11358223</v>
      </c>
      <c r="E87" s="18">
        <f t="shared" si="1"/>
        <v>1.270936074189334E-3</v>
      </c>
      <c r="G87" s="43"/>
    </row>
    <row r="88" spans="1:7" ht="16.5" customHeight="1" x14ac:dyDescent="0.35">
      <c r="A88" s="33" t="s">
        <v>90</v>
      </c>
      <c r="B88" s="15">
        <v>10838.64875</v>
      </c>
      <c r="C88" s="20">
        <v>13990.443140739</v>
      </c>
      <c r="D88" s="35">
        <f>SD_Tabak!F88</f>
        <v>11452274</v>
      </c>
      <c r="E88" s="18">
        <f t="shared" si="1"/>
        <v>1.2216301444358561E-3</v>
      </c>
      <c r="F88" s="41"/>
      <c r="G88" s="44"/>
    </row>
    <row r="89" spans="1:7" ht="16.5" customHeight="1" x14ac:dyDescent="0.35">
      <c r="A89" s="33" t="s">
        <v>91</v>
      </c>
      <c r="B89" s="15">
        <v>17161.138340000001</v>
      </c>
      <c r="C89" s="20">
        <v>14367.387247459001</v>
      </c>
      <c r="D89" s="35">
        <f>SD_Tabak!F89</f>
        <v>11540359</v>
      </c>
      <c r="E89" s="18">
        <f t="shared" si="1"/>
        <v>1.2449688304721717E-3</v>
      </c>
      <c r="F89" s="41"/>
      <c r="G89" s="44"/>
    </row>
    <row r="90" spans="1:7" ht="16.5" customHeight="1" x14ac:dyDescent="0.35">
      <c r="A90" s="33" t="s">
        <v>92</v>
      </c>
      <c r="B90" s="15">
        <v>17091.27102</v>
      </c>
      <c r="C90" s="20">
        <v>14235.423604578998</v>
      </c>
      <c r="D90" s="35">
        <f>SD_Tabak!F90</f>
        <v>11665313</v>
      </c>
      <c r="E90" s="18">
        <f t="shared" si="1"/>
        <v>1.2203207581810277E-3</v>
      </c>
      <c r="F90" s="41"/>
      <c r="G90" s="44"/>
    </row>
    <row r="91" spans="1:7" ht="16.5" customHeight="1" x14ac:dyDescent="0.35">
      <c r="A91" s="33" t="s">
        <v>93</v>
      </c>
      <c r="B91" s="15">
        <v>11627.138829999996</v>
      </c>
      <c r="C91" s="20">
        <v>14110.529388712999</v>
      </c>
      <c r="D91" s="35">
        <f>SD_Tabak!F91</f>
        <v>11848175</v>
      </c>
      <c r="E91" s="18">
        <f t="shared" si="1"/>
        <v>1.1909453893711899E-3</v>
      </c>
      <c r="F91" s="41"/>
      <c r="G91" s="44"/>
    </row>
    <row r="92" spans="1:7" ht="16.5" customHeight="1" x14ac:dyDescent="0.35">
      <c r="A92" s="33" t="s">
        <v>94</v>
      </c>
      <c r="B92" s="15">
        <v>11567.742180000001</v>
      </c>
      <c r="C92" s="20">
        <v>14717.330207497</v>
      </c>
      <c r="D92" s="35">
        <f>SD_Tabak!F92</f>
        <v>12069621</v>
      </c>
      <c r="E92" s="18">
        <f t="shared" si="1"/>
        <v>1.2193697057676458E-3</v>
      </c>
      <c r="F92" s="41"/>
      <c r="G92" s="45"/>
    </row>
    <row r="93" spans="1:7" ht="16.5" customHeight="1" x14ac:dyDescent="0.35">
      <c r="A93" s="33" t="s">
        <v>95</v>
      </c>
      <c r="B93" s="15">
        <v>16734.554750000003</v>
      </c>
      <c r="C93" s="20">
        <v>13958.779891122</v>
      </c>
      <c r="D93" s="35">
        <f>SD_Tabak!F93</f>
        <v>12310691</v>
      </c>
      <c r="E93" s="18">
        <f t="shared" si="1"/>
        <v>1.1338746046929452E-3</v>
      </c>
      <c r="F93" s="41"/>
      <c r="G93" s="45"/>
    </row>
    <row r="94" spans="1:7" ht="16.5" customHeight="1" x14ac:dyDescent="0.35">
      <c r="A94" s="33" t="s">
        <v>96</v>
      </c>
      <c r="B94" s="15">
        <v>16911.487929999999</v>
      </c>
      <c r="C94" s="20">
        <v>14248.701014662</v>
      </c>
      <c r="D94" s="35">
        <f>SD_Tabak!F94</f>
        <v>12451921</v>
      </c>
      <c r="E94" s="18">
        <f t="shared" si="1"/>
        <v>1.144297415207019E-3</v>
      </c>
      <c r="F94" s="41"/>
      <c r="G94" s="45"/>
    </row>
    <row r="95" spans="1:7" ht="16.5" customHeight="1" x14ac:dyDescent="0.35">
      <c r="A95" s="33" t="s">
        <v>97</v>
      </c>
      <c r="B95" s="15">
        <v>12077.50996000001</v>
      </c>
      <c r="C95" s="20">
        <v>14677.033247376999</v>
      </c>
      <c r="D95" s="35">
        <f>SD_Tabak!F95</f>
        <v>12590873</v>
      </c>
      <c r="E95" s="18">
        <f t="shared" si="1"/>
        <v>1.1656882924144338E-3</v>
      </c>
      <c r="F95" s="41"/>
      <c r="G95" s="45"/>
    </row>
    <row r="96" spans="1:7" ht="16.5" customHeight="1" x14ac:dyDescent="0.35">
      <c r="A96" s="33" t="s">
        <v>98</v>
      </c>
      <c r="B96" s="15">
        <v>12157.383430000002</v>
      </c>
      <c r="C96" s="20">
        <v>15174.378521191</v>
      </c>
      <c r="D96" s="35">
        <f>SD_Tabak!F96</f>
        <v>12726081</v>
      </c>
      <c r="E96" s="18">
        <f t="shared" si="1"/>
        <v>1.1923842478443285E-3</v>
      </c>
      <c r="F96" s="41"/>
      <c r="G96" s="45"/>
    </row>
    <row r="97" spans="1:6" ht="16.5" customHeight="1" x14ac:dyDescent="0.35">
      <c r="A97" s="33" t="s">
        <v>99</v>
      </c>
      <c r="B97" s="15">
        <v>17580.452579999997</v>
      </c>
      <c r="C97" s="20">
        <v>14900.750521283</v>
      </c>
      <c r="D97" s="35">
        <f>SD_Tabak!F97</f>
        <v>12753232</v>
      </c>
      <c r="E97" s="18">
        <f t="shared" si="1"/>
        <v>1.1683901399490732E-3</v>
      </c>
      <c r="F97" s="41"/>
    </row>
    <row r="98" spans="1:6" ht="16.5" customHeight="1" x14ac:dyDescent="0.35">
      <c r="A98" s="33" t="s">
        <v>100</v>
      </c>
      <c r="B98" s="15">
        <v>17459.413520000002</v>
      </c>
      <c r="C98" s="20">
        <v>14691.641232431</v>
      </c>
      <c r="D98" s="35">
        <f>SD_Tabak!F98</f>
        <v>12915135</v>
      </c>
      <c r="E98" s="18">
        <f t="shared" si="1"/>
        <v>1.1375522774195548E-3</v>
      </c>
      <c r="F98" s="41"/>
    </row>
    <row r="99" spans="1:6" ht="16.5" customHeight="1" x14ac:dyDescent="0.35">
      <c r="A99" s="33" t="s">
        <v>101</v>
      </c>
      <c r="B99" s="15">
        <v>12449.04689999999</v>
      </c>
      <c r="C99" s="20">
        <v>14990.180631128002</v>
      </c>
      <c r="D99" s="35">
        <f>SD_Tabak!F99</f>
        <v>12992573</v>
      </c>
      <c r="E99" s="18">
        <f t="shared" si="1"/>
        <v>1.1537499640085149E-3</v>
      </c>
      <c r="F99" s="41"/>
    </row>
    <row r="100" spans="1:6" ht="16.5" customHeight="1" x14ac:dyDescent="0.35">
      <c r="A100" s="33" t="s">
        <v>102</v>
      </c>
      <c r="B100" s="15">
        <v>12187.06792</v>
      </c>
      <c r="C100" s="20">
        <v>15264.626821267</v>
      </c>
      <c r="D100" s="35">
        <f>SD_Tabak!F100</f>
        <v>13051387</v>
      </c>
      <c r="E100" s="18">
        <f t="shared" si="1"/>
        <v>1.1695788977268853E-3</v>
      </c>
    </row>
    <row r="101" spans="1:6" ht="16.5" customHeight="1" x14ac:dyDescent="0.35">
      <c r="A101" s="33" t="s">
        <v>103</v>
      </c>
      <c r="B101" s="15">
        <v>17215.741239999999</v>
      </c>
      <c r="C101" s="20">
        <v>14655.84045163</v>
      </c>
      <c r="D101" s="35">
        <f>SD_Tabak!F101</f>
        <v>13209609</v>
      </c>
      <c r="E101" s="18">
        <f t="shared" si="1"/>
        <v>1.1094832899013135E-3</v>
      </c>
    </row>
    <row r="102" spans="1:6" ht="16.5" customHeight="1" x14ac:dyDescent="0.35">
      <c r="A102" s="33" t="s">
        <v>104</v>
      </c>
      <c r="B102" s="15">
        <v>17321.63781</v>
      </c>
      <c r="C102" s="20">
        <v>14240.922577883</v>
      </c>
      <c r="D102" s="35">
        <f>SD_Tabak!F102</f>
        <v>13238915</v>
      </c>
      <c r="E102" s="18">
        <f t="shared" si="1"/>
        <v>1.0756865330643032E-3</v>
      </c>
    </row>
    <row r="103" spans="1:6" ht="16.5" customHeight="1" x14ac:dyDescent="0.35">
      <c r="A103" s="33" t="s">
        <v>105</v>
      </c>
      <c r="B103" s="15">
        <v>12625.681320000016</v>
      </c>
      <c r="C103" s="20">
        <v>15227.368283542</v>
      </c>
      <c r="D103" s="35">
        <f>SD_Tabak!F103</f>
        <v>13378948</v>
      </c>
      <c r="E103" s="18">
        <f t="shared" si="1"/>
        <v>1.1381588659692826E-3</v>
      </c>
    </row>
    <row r="104" spans="1:6" ht="16.5" customHeight="1" x14ac:dyDescent="0.35">
      <c r="A104" s="33" t="s">
        <v>106</v>
      </c>
      <c r="B104" s="15">
        <v>11668.964619999999</v>
      </c>
      <c r="C104" s="20">
        <v>14364.002866453</v>
      </c>
      <c r="D104" s="35">
        <f>SD_Tabak!F104</f>
        <v>13457748</v>
      </c>
      <c r="E104" s="18">
        <f t="shared" si="1"/>
        <v>1.067340751695826E-3</v>
      </c>
    </row>
    <row r="105" spans="1:6" ht="16.5" customHeight="1" x14ac:dyDescent="0.35">
      <c r="A105" s="33" t="s">
        <v>107</v>
      </c>
      <c r="B105" s="15">
        <v>16830.656329999998</v>
      </c>
      <c r="C105" s="20">
        <v>14401.880800183</v>
      </c>
      <c r="D105" s="35">
        <f>SD_Tabak!F105</f>
        <v>12875342</v>
      </c>
      <c r="E105" s="18">
        <f t="shared" si="1"/>
        <v>1.1185629710017022E-3</v>
      </c>
    </row>
    <row r="106" spans="1:6" ht="16.5" customHeight="1" x14ac:dyDescent="0.35">
      <c r="A106" s="33" t="s">
        <v>108</v>
      </c>
      <c r="B106" s="15">
        <v>17691.803760000003</v>
      </c>
      <c r="C106" s="20">
        <v>14493.598914654998</v>
      </c>
      <c r="D106" s="35">
        <f>SD_Tabak!F106</f>
        <v>13538365</v>
      </c>
      <c r="E106" s="18">
        <f t="shared" si="1"/>
        <v>1.0705575536377545E-3</v>
      </c>
    </row>
    <row r="107" spans="1:6" ht="16.5" customHeight="1" x14ac:dyDescent="0.35">
      <c r="A107" s="33" t="s">
        <v>109</v>
      </c>
      <c r="B107" s="15">
        <v>10874.87379999999</v>
      </c>
      <c r="C107" s="20">
        <v>13472.464267591</v>
      </c>
      <c r="D107" s="35">
        <f>SD_Tabak!F107</f>
        <v>13387333</v>
      </c>
      <c r="E107" s="18">
        <f t="shared" si="1"/>
        <v>1.0063590909101163E-3</v>
      </c>
    </row>
    <row r="108" spans="1:6" ht="16.5" customHeight="1" x14ac:dyDescent="0.35">
      <c r="A108" s="33" t="s">
        <v>110</v>
      </c>
      <c r="B108" s="15">
        <v>10974.82101</v>
      </c>
      <c r="C108" s="20">
        <v>14012.321085903999</v>
      </c>
      <c r="D108" s="35">
        <f>SD_Tabak!F108</f>
        <v>12925496</v>
      </c>
      <c r="E108" s="18">
        <f t="shared" si="1"/>
        <v>1.0840838205283573E-3</v>
      </c>
    </row>
    <row r="109" spans="1:6" ht="16.5" customHeight="1" x14ac:dyDescent="0.35">
      <c r="A109" s="33" t="s">
        <v>111</v>
      </c>
      <c r="B109" s="15">
        <v>15907.718049999999</v>
      </c>
      <c r="C109" s="20">
        <v>13552.160694665999</v>
      </c>
      <c r="D109" s="35">
        <f>SD_Tabak!F109</f>
        <v>13814805</v>
      </c>
      <c r="E109" s="18">
        <f t="shared" si="1"/>
        <v>9.8098820031596533E-4</v>
      </c>
    </row>
    <row r="110" spans="1:6" ht="16.5" customHeight="1" x14ac:dyDescent="0.35">
      <c r="A110" s="33" t="s">
        <v>112</v>
      </c>
      <c r="B110" s="15">
        <v>16988.29348</v>
      </c>
      <c r="C110" s="20">
        <v>13704.212648029001</v>
      </c>
      <c r="D110" s="35">
        <f>SD_Tabak!F110</f>
        <v>14026033</v>
      </c>
      <c r="E110" s="18">
        <f t="shared" si="1"/>
        <v>9.7705549730483306E-4</v>
      </c>
    </row>
    <row r="111" spans="1:6" ht="16.5" customHeight="1" x14ac:dyDescent="0.35">
      <c r="A111" s="33" t="s">
        <v>113</v>
      </c>
      <c r="B111" s="15">
        <v>11132.321000000009</v>
      </c>
      <c r="C111" s="20">
        <v>13688.049131686999</v>
      </c>
      <c r="D111" s="35">
        <f>SD_Tabak!F111</f>
        <v>14045375</v>
      </c>
      <c r="E111" s="18">
        <f t="shared" si="1"/>
        <v>9.745591792093126E-4</v>
      </c>
    </row>
    <row r="112" spans="1:6" ht="16.5" customHeight="1" x14ac:dyDescent="0.35">
      <c r="A112" s="33" t="s">
        <v>114</v>
      </c>
      <c r="B112" s="15">
        <v>11854.126479999999</v>
      </c>
      <c r="C112" s="20">
        <v>14942.768774306</v>
      </c>
      <c r="D112" s="35">
        <f>SD_Tabak!F112</f>
        <v>14183539</v>
      </c>
      <c r="E112" s="18">
        <f t="shared" si="1"/>
        <v>1.0535289376160631E-3</v>
      </c>
    </row>
    <row r="113" spans="1:5" ht="16.5" customHeight="1" x14ac:dyDescent="0.35">
      <c r="A113" s="33" t="s">
        <v>115</v>
      </c>
      <c r="B113" s="15">
        <v>16171.91293</v>
      </c>
      <c r="C113" s="20">
        <v>13858.247071538</v>
      </c>
      <c r="D113" s="35">
        <f>SD_Tabak!F113</f>
        <v>14375479</v>
      </c>
      <c r="E113" s="18">
        <f t="shared" si="1"/>
        <v>9.6401984737607706E-4</v>
      </c>
    </row>
    <row r="114" spans="1:5" ht="16.5" customHeight="1" x14ac:dyDescent="0.35">
      <c r="A114" s="33" t="s">
        <v>116</v>
      </c>
      <c r="B114" s="15">
        <v>16534.586450000003</v>
      </c>
      <c r="C114" s="20">
        <v>13230.292140292</v>
      </c>
      <c r="D114" s="35">
        <f>SD_Tabak!F114</f>
        <v>14423420</v>
      </c>
      <c r="E114" s="18">
        <f t="shared" si="1"/>
        <v>9.1727843606384616E-4</v>
      </c>
    </row>
    <row r="115" spans="1:5" ht="16.5" customHeight="1" x14ac:dyDescent="0.35">
      <c r="A115" s="33" t="s">
        <v>117</v>
      </c>
      <c r="B115" s="15">
        <v>11783.17461</v>
      </c>
      <c r="C115" s="20">
        <v>14497.423244737001</v>
      </c>
      <c r="D115" s="35">
        <f>SD_Tabak!F115</f>
        <v>14621589</v>
      </c>
      <c r="E115" s="18">
        <f t="shared" si="1"/>
        <v>9.9150805324489709E-4</v>
      </c>
    </row>
    <row r="116" spans="1:5" ht="16.5" customHeight="1" x14ac:dyDescent="0.35">
      <c r="A116" s="33" t="s">
        <v>118</v>
      </c>
      <c r="B116" s="15">
        <v>9786.0502400000005</v>
      </c>
      <c r="C116" s="20">
        <v>12696.626534152001</v>
      </c>
      <c r="D116" s="35">
        <f>SD_Tabak!F116</f>
        <v>13765415</v>
      </c>
      <c r="E116" s="18">
        <f t="shared" si="1"/>
        <v>9.223569746463874E-4</v>
      </c>
    </row>
    <row r="117" spans="1:5" ht="16.5" customHeight="1" x14ac:dyDescent="0.35">
      <c r="A117" s="33" t="s">
        <v>119</v>
      </c>
      <c r="B117" s="15">
        <v>15441.22883</v>
      </c>
      <c r="C117" s="20">
        <v>13121.150391259001</v>
      </c>
      <c r="D117" s="35">
        <f>SD_Tabak!F117</f>
        <v>13892204</v>
      </c>
      <c r="E117" s="18">
        <f t="shared" si="1"/>
        <v>9.4449738797810644E-4</v>
      </c>
    </row>
    <row r="118" spans="1:5" ht="16.5" customHeight="1" x14ac:dyDescent="0.35">
      <c r="A118" s="33" t="s">
        <v>120</v>
      </c>
      <c r="B118" s="15">
        <v>16213.981390000001</v>
      </c>
      <c r="C118" s="20">
        <v>13171.434739699998</v>
      </c>
      <c r="D118" s="35">
        <f>SD_Tabak!F118</f>
        <v>14080105</v>
      </c>
      <c r="E118" s="18">
        <f t="shared" si="1"/>
        <v>9.3546424118996264E-4</v>
      </c>
    </row>
    <row r="119" spans="1:5" ht="16.5" customHeight="1" x14ac:dyDescent="0.35">
      <c r="A119" s="33" t="s">
        <v>121</v>
      </c>
      <c r="B119" s="15">
        <v>11456.381980000013</v>
      </c>
      <c r="C119" s="20">
        <v>14091.942421492</v>
      </c>
      <c r="D119" s="35">
        <f>SD_Tabak!F119</f>
        <v>14125790</v>
      </c>
      <c r="E119" s="18">
        <f t="shared" si="1"/>
        <v>9.9760384527109629E-4</v>
      </c>
    </row>
    <row r="120" spans="1:5" ht="16.5" customHeight="1" x14ac:dyDescent="0.35">
      <c r="A120" s="33" t="s">
        <v>122</v>
      </c>
      <c r="B120" s="15">
        <v>11259.1463</v>
      </c>
      <c r="C120" s="20">
        <v>14087.261987798</v>
      </c>
      <c r="D120" s="35">
        <f>SD_Tabak!F120</f>
        <v>14220744</v>
      </c>
      <c r="E120" s="18">
        <f t="shared" si="1"/>
        <v>9.9061357041502185E-4</v>
      </c>
    </row>
    <row r="121" spans="1:5" ht="16.5" customHeight="1" x14ac:dyDescent="0.35">
      <c r="A121" s="33" t="s">
        <v>123</v>
      </c>
      <c r="B121" s="15">
        <v>16501.644</v>
      </c>
      <c r="C121" s="20">
        <v>14164.883841958001</v>
      </c>
      <c r="D121" s="35">
        <f>SD_Tabak!F121</f>
        <v>14264442</v>
      </c>
      <c r="E121" s="18">
        <f t="shared" si="1"/>
        <v>9.9302053609654005E-4</v>
      </c>
    </row>
    <row r="122" spans="1:5" ht="16.5" customHeight="1" x14ac:dyDescent="0.35">
      <c r="A122" s="33" t="s">
        <v>124</v>
      </c>
      <c r="B122" s="15">
        <v>16912.127790000002</v>
      </c>
      <c r="C122" s="20">
        <v>13719.571394451999</v>
      </c>
      <c r="D122" s="35">
        <f>SD_Tabak!F122</f>
        <v>14307770</v>
      </c>
      <c r="E122" s="18">
        <f t="shared" si="1"/>
        <v>9.5888956800759299E-4</v>
      </c>
    </row>
    <row r="123" spans="1:5" ht="16.5" customHeight="1" x14ac:dyDescent="0.35">
      <c r="A123" s="33" t="s">
        <v>125</v>
      </c>
      <c r="B123" s="15">
        <v>11128.995229999986</v>
      </c>
      <c r="C123" s="20">
        <v>13489.644695037001</v>
      </c>
      <c r="D123" s="35">
        <f>SD_Tabak!F123</f>
        <v>14424102</v>
      </c>
      <c r="E123" s="18">
        <f t="shared" si="1"/>
        <v>9.3521556454862842E-4</v>
      </c>
    </row>
  </sheetData>
  <mergeCells count="3">
    <mergeCell ref="A1:E1"/>
    <mergeCell ref="B2:C2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80B4-26E6-4D06-95A7-0F2EB21B3385}">
  <sheetPr codeName="Hárok6"/>
  <dimension ref="A1:G123"/>
  <sheetViews>
    <sheetView showGridLines="0" workbookViewId="0">
      <pane ySplit="3" topLeftCell="A97" activePane="bottomLeft" state="frozen"/>
      <selection activeCell="F124" sqref="F124"/>
      <selection pane="bottomLeft" activeCell="F124" sqref="F124"/>
    </sheetView>
  </sheetViews>
  <sheetFormatPr defaultColWidth="8.8984375" defaultRowHeight="16.5" customHeight="1" x14ac:dyDescent="0.35"/>
  <cols>
    <col min="1" max="1" width="14" style="3" customWidth="1"/>
    <col min="2" max="5" width="16.59765625" style="3" customWidth="1"/>
    <col min="6" max="16384" width="8.8984375" style="3"/>
  </cols>
  <sheetData>
    <row r="1" spans="1:7" ht="16.5" customHeight="1" x14ac:dyDescent="0.35">
      <c r="A1" s="27" t="s">
        <v>133</v>
      </c>
      <c r="B1" s="28"/>
      <c r="C1" s="28"/>
      <c r="D1" s="28"/>
      <c r="E1" s="28"/>
    </row>
    <row r="2" spans="1:7" ht="16.5" customHeight="1" x14ac:dyDescent="0.35">
      <c r="A2" s="4"/>
      <c r="B2" s="7" t="s">
        <v>1</v>
      </c>
      <c r="C2" s="7"/>
      <c r="D2" s="38" t="s">
        <v>130</v>
      </c>
      <c r="E2" s="8" t="s">
        <v>3</v>
      </c>
    </row>
    <row r="3" spans="1:7" ht="26.15" customHeight="1" x14ac:dyDescent="0.35">
      <c r="A3" s="9"/>
      <c r="B3" s="12" t="s">
        <v>4</v>
      </c>
      <c r="C3" s="12" t="s">
        <v>5</v>
      </c>
      <c r="D3" s="32" t="s">
        <v>5</v>
      </c>
      <c r="E3" s="13"/>
    </row>
    <row r="4" spans="1:7" ht="16.5" customHeight="1" x14ac:dyDescent="0.35">
      <c r="A4" s="33" t="s">
        <v>6</v>
      </c>
      <c r="B4" s="15">
        <v>2733.0441479121023</v>
      </c>
      <c r="C4" s="17">
        <v>3397.8809477618688</v>
      </c>
      <c r="D4" s="35">
        <f>SD_Tabak!F4</f>
        <v>5613940</v>
      </c>
      <c r="E4" s="46">
        <f t="shared" ref="E4:E67" si="0">C4/D4</f>
        <v>6.0525779537399203E-4</v>
      </c>
      <c r="G4" s="47"/>
    </row>
    <row r="5" spans="1:7" ht="16.5" customHeight="1" x14ac:dyDescent="0.35">
      <c r="A5" s="33" t="s">
        <v>7</v>
      </c>
      <c r="B5" s="15">
        <v>3123.1904999004182</v>
      </c>
      <c r="C5" s="20">
        <v>3523.9595946086447</v>
      </c>
      <c r="D5" s="35">
        <f>SD_Tabak!F5</f>
        <v>5745764</v>
      </c>
      <c r="E5" s="46">
        <f t="shared" si="0"/>
        <v>6.1331436421834321E-4</v>
      </c>
      <c r="G5" s="47"/>
    </row>
    <row r="6" spans="1:7" ht="16.5" customHeight="1" x14ac:dyDescent="0.35">
      <c r="A6" s="33" t="s">
        <v>8</v>
      </c>
      <c r="B6" s="15">
        <v>3440.3453827258841</v>
      </c>
      <c r="C6" s="20">
        <v>3479.5813421408584</v>
      </c>
      <c r="D6" s="35">
        <f>SD_Tabak!F6</f>
        <v>5874673</v>
      </c>
      <c r="E6" s="46">
        <f t="shared" si="0"/>
        <v>5.9230213190433886E-4</v>
      </c>
      <c r="G6" s="47"/>
    </row>
    <row r="7" spans="1:7" ht="16.5" customHeight="1" x14ac:dyDescent="0.35">
      <c r="A7" s="33" t="s">
        <v>9</v>
      </c>
      <c r="B7" s="15">
        <v>3400.0289450972577</v>
      </c>
      <c r="C7" s="20">
        <v>2289.3653526815169</v>
      </c>
      <c r="D7" s="35">
        <f>SD_Tabak!F7</f>
        <v>6010130</v>
      </c>
      <c r="E7" s="46">
        <f t="shared" si="0"/>
        <v>3.8091777593521553E-4</v>
      </c>
      <c r="G7" s="47"/>
    </row>
    <row r="8" spans="1:7" ht="16.5" customHeight="1" x14ac:dyDescent="0.35">
      <c r="A8" s="33" t="s">
        <v>10</v>
      </c>
      <c r="B8" s="15">
        <v>4097.6641671645757</v>
      </c>
      <c r="C8" s="20">
        <v>4715.9704860721267</v>
      </c>
      <c r="D8" s="35">
        <f>SD_Tabak!F8</f>
        <v>6130317</v>
      </c>
      <c r="E8" s="46">
        <f t="shared" si="0"/>
        <v>7.6928656153868176E-4</v>
      </c>
      <c r="G8" s="47"/>
    </row>
    <row r="9" spans="1:7" ht="16.5" customHeight="1" x14ac:dyDescent="0.35">
      <c r="A9" s="33" t="s">
        <v>11</v>
      </c>
      <c r="B9" s="15">
        <v>2975.7234276040631</v>
      </c>
      <c r="C9" s="20">
        <v>3446.8179464807699</v>
      </c>
      <c r="D9" s="35">
        <f>SD_Tabak!F9</f>
        <v>6206570</v>
      </c>
      <c r="E9" s="46">
        <f t="shared" si="0"/>
        <v>5.5534988672983139E-4</v>
      </c>
      <c r="G9" s="47"/>
    </row>
    <row r="10" spans="1:7" ht="16.5" customHeight="1" x14ac:dyDescent="0.35">
      <c r="A10" s="33" t="s">
        <v>12</v>
      </c>
      <c r="B10" s="15">
        <v>3400.1641920600141</v>
      </c>
      <c r="C10" s="20">
        <v>3429.8498069183051</v>
      </c>
      <c r="D10" s="35">
        <f>SD_Tabak!F10</f>
        <v>6315123</v>
      </c>
      <c r="E10" s="46">
        <f t="shared" si="0"/>
        <v>5.4311686516926192E-4</v>
      </c>
      <c r="G10" s="47"/>
    </row>
    <row r="11" spans="1:7" ht="16.5" customHeight="1" x14ac:dyDescent="0.35">
      <c r="A11" s="33" t="s">
        <v>13</v>
      </c>
      <c r="B11" s="15">
        <v>3555.3841794463247</v>
      </c>
      <c r="C11" s="20">
        <v>2422.0610702383724</v>
      </c>
      <c r="D11" s="35">
        <f>SD_Tabak!F11</f>
        <v>6382475</v>
      </c>
      <c r="E11" s="46">
        <f t="shared" si="0"/>
        <v>3.7948618212188415E-4</v>
      </c>
      <c r="G11" s="47"/>
    </row>
    <row r="12" spans="1:7" ht="16.5" customHeight="1" x14ac:dyDescent="0.35">
      <c r="A12" s="33" t="s">
        <v>14</v>
      </c>
      <c r="B12" s="15">
        <v>3566.191449246498</v>
      </c>
      <c r="C12" s="20">
        <v>4164.9895416987556</v>
      </c>
      <c r="D12" s="35">
        <f>SD_Tabak!F12</f>
        <v>6418234</v>
      </c>
      <c r="E12" s="46">
        <f t="shared" si="0"/>
        <v>6.4893077156407135E-4</v>
      </c>
      <c r="G12" s="47"/>
    </row>
    <row r="13" spans="1:7" ht="16.5" customHeight="1" x14ac:dyDescent="0.35">
      <c r="A13" s="33" t="s">
        <v>15</v>
      </c>
      <c r="B13" s="15">
        <v>2670.6185238664275</v>
      </c>
      <c r="C13" s="20">
        <v>3192.3595583802207</v>
      </c>
      <c r="D13" s="35">
        <f>SD_Tabak!F13</f>
        <v>6484801</v>
      </c>
      <c r="E13" s="46">
        <f t="shared" si="0"/>
        <v>4.9228334969418815E-4</v>
      </c>
      <c r="G13" s="47"/>
    </row>
    <row r="14" spans="1:7" ht="16.5" customHeight="1" x14ac:dyDescent="0.35">
      <c r="A14" s="33" t="s">
        <v>16</v>
      </c>
      <c r="B14" s="15">
        <v>3061.6019766978693</v>
      </c>
      <c r="C14" s="20">
        <v>3087.7776396884478</v>
      </c>
      <c r="D14" s="35">
        <f>SD_Tabak!F14</f>
        <v>6498974</v>
      </c>
      <c r="E14" s="46">
        <f t="shared" si="0"/>
        <v>4.7511770930126014E-4</v>
      </c>
      <c r="G14" s="47"/>
    </row>
    <row r="15" spans="1:7" ht="16.5" customHeight="1" x14ac:dyDescent="0.35">
      <c r="A15" s="33" t="s">
        <v>17</v>
      </c>
      <c r="B15" s="15">
        <v>4445.943638385449</v>
      </c>
      <c r="C15" s="20">
        <v>3286.7519955032603</v>
      </c>
      <c r="D15" s="35">
        <f>SD_Tabak!F15</f>
        <v>6591591</v>
      </c>
      <c r="E15" s="46">
        <f t="shared" si="0"/>
        <v>4.9862802402382978E-4</v>
      </c>
      <c r="G15" s="47"/>
    </row>
    <row r="16" spans="1:7" ht="16.5" customHeight="1" x14ac:dyDescent="0.35">
      <c r="A16" s="33" t="s">
        <v>18</v>
      </c>
      <c r="B16" s="15">
        <v>2720.8455669521345</v>
      </c>
      <c r="C16" s="20">
        <v>3388.0294914362767</v>
      </c>
      <c r="D16" s="35">
        <f>SD_Tabak!F16</f>
        <v>6740252</v>
      </c>
      <c r="E16" s="46">
        <f t="shared" si="0"/>
        <v>5.026562050552823E-4</v>
      </c>
      <c r="G16" s="47"/>
    </row>
    <row r="17" spans="1:7" ht="16.5" customHeight="1" x14ac:dyDescent="0.35">
      <c r="A17" s="33" t="s">
        <v>19</v>
      </c>
      <c r="B17" s="15">
        <v>2519.1518140476655</v>
      </c>
      <c r="C17" s="20">
        <v>3000.4018973253642</v>
      </c>
      <c r="D17" s="35">
        <f>SD_Tabak!F17</f>
        <v>6826470</v>
      </c>
      <c r="E17" s="46">
        <f t="shared" si="0"/>
        <v>4.3952465876585762E-4</v>
      </c>
      <c r="G17" s="47"/>
    </row>
    <row r="18" spans="1:7" ht="16.5" customHeight="1" x14ac:dyDescent="0.35">
      <c r="A18" s="33" t="s">
        <v>20</v>
      </c>
      <c r="B18" s="15">
        <v>2852.3840785368129</v>
      </c>
      <c r="C18" s="20">
        <v>2874.8628924048062</v>
      </c>
      <c r="D18" s="35">
        <f>SD_Tabak!F18</f>
        <v>6908190</v>
      </c>
      <c r="E18" s="46">
        <f t="shared" si="0"/>
        <v>4.1615284067242017E-4</v>
      </c>
      <c r="G18" s="47"/>
    </row>
    <row r="19" spans="1:7" ht="16.5" customHeight="1" x14ac:dyDescent="0.35">
      <c r="A19" s="33" t="s">
        <v>21</v>
      </c>
      <c r="B19" s="15">
        <v>4273.8996312155605</v>
      </c>
      <c r="C19" s="20">
        <v>3104.7218929557184</v>
      </c>
      <c r="D19" s="35">
        <f>SD_Tabak!F19</f>
        <v>6904208</v>
      </c>
      <c r="E19" s="46">
        <f t="shared" si="0"/>
        <v>4.4968545167754483E-4</v>
      </c>
      <c r="G19" s="47"/>
    </row>
    <row r="20" spans="1:7" ht="16.5" customHeight="1" x14ac:dyDescent="0.35">
      <c r="A20" s="33" t="s">
        <v>22</v>
      </c>
      <c r="B20" s="15">
        <v>2682.3793699794205</v>
      </c>
      <c r="C20" s="20">
        <v>3312.5627287221196</v>
      </c>
      <c r="D20" s="35">
        <f>SD_Tabak!F20</f>
        <v>6911586</v>
      </c>
      <c r="E20" s="46">
        <f t="shared" si="0"/>
        <v>4.7927678664811806E-4</v>
      </c>
      <c r="G20" s="47"/>
    </row>
    <row r="21" spans="1:7" ht="16.5" customHeight="1" x14ac:dyDescent="0.35">
      <c r="A21" s="33" t="s">
        <v>23</v>
      </c>
      <c r="B21" s="15">
        <v>2415.7713934807143</v>
      </c>
      <c r="C21" s="20">
        <v>2934.0729412796472</v>
      </c>
      <c r="D21" s="35">
        <f>SD_Tabak!F21</f>
        <v>6964406</v>
      </c>
      <c r="E21" s="46">
        <f t="shared" si="0"/>
        <v>4.2129550478241034E-4</v>
      </c>
      <c r="G21" s="47"/>
    </row>
    <row r="22" spans="1:7" ht="16.5" customHeight="1" x14ac:dyDescent="0.35">
      <c r="A22" s="33" t="s">
        <v>24</v>
      </c>
      <c r="B22" s="15">
        <v>3237.5755835490927</v>
      </c>
      <c r="C22" s="20">
        <v>3253.0795173291172</v>
      </c>
      <c r="D22" s="35">
        <f>SD_Tabak!F22</f>
        <v>6637883</v>
      </c>
      <c r="E22" s="46">
        <f t="shared" si="0"/>
        <v>4.9007786327796333E-4</v>
      </c>
      <c r="G22" s="47"/>
    </row>
    <row r="23" spans="1:7" ht="16.5" customHeight="1" x14ac:dyDescent="0.35">
      <c r="A23" s="33" t="s">
        <v>25</v>
      </c>
      <c r="B23" s="15">
        <v>4692.1958922525391</v>
      </c>
      <c r="C23" s="20">
        <v>3558.6319894672433</v>
      </c>
      <c r="D23" s="35">
        <f>SD_Tabak!F23</f>
        <v>6692490</v>
      </c>
      <c r="E23" s="46">
        <f t="shared" si="0"/>
        <v>5.3173512242337957E-4</v>
      </c>
      <c r="G23" s="47"/>
    </row>
    <row r="24" spans="1:7" ht="16.5" customHeight="1" x14ac:dyDescent="0.35">
      <c r="A24" s="33" t="s">
        <v>26</v>
      </c>
      <c r="B24" s="15">
        <v>2495.8082852021512</v>
      </c>
      <c r="C24" s="20">
        <v>3171.0076508249567</v>
      </c>
      <c r="D24" s="35">
        <f>SD_Tabak!F24</f>
        <v>6795907</v>
      </c>
      <c r="E24" s="46">
        <f t="shared" si="0"/>
        <v>4.6660550987895458E-4</v>
      </c>
      <c r="G24" s="47"/>
    </row>
    <row r="25" spans="1:7" ht="16.5" customHeight="1" x14ac:dyDescent="0.35">
      <c r="A25" s="33" t="s">
        <v>27</v>
      </c>
      <c r="B25" s="15">
        <v>3054.1942773683868</v>
      </c>
      <c r="C25" s="20">
        <v>3486.2881300056915</v>
      </c>
      <c r="D25" s="35">
        <f>SD_Tabak!F25</f>
        <v>6973398</v>
      </c>
      <c r="E25" s="46">
        <f t="shared" si="0"/>
        <v>4.9994108037511862E-4</v>
      </c>
      <c r="G25" s="47"/>
    </row>
    <row r="26" spans="1:7" ht="16.5" customHeight="1" x14ac:dyDescent="0.35">
      <c r="A26" s="33" t="s">
        <v>28</v>
      </c>
      <c r="B26" s="15">
        <v>2982.6461992962882</v>
      </c>
      <c r="C26" s="20">
        <v>2981.7303105184519</v>
      </c>
      <c r="D26" s="35">
        <f>SD_Tabak!F26</f>
        <v>7032613</v>
      </c>
      <c r="E26" s="46">
        <f t="shared" si="0"/>
        <v>4.2398612159071629E-4</v>
      </c>
      <c r="G26" s="47"/>
    </row>
    <row r="27" spans="1:7" ht="16.5" customHeight="1" x14ac:dyDescent="0.35">
      <c r="A27" s="33" t="s">
        <v>29</v>
      </c>
      <c r="B27" s="15">
        <v>3745.1434076877113</v>
      </c>
      <c r="C27" s="20">
        <v>2691.0844711149621</v>
      </c>
      <c r="D27" s="35">
        <f>SD_Tabak!F27</f>
        <v>7180112</v>
      </c>
      <c r="E27" s="46">
        <f t="shared" si="0"/>
        <v>3.7479700471454512E-4</v>
      </c>
      <c r="G27" s="47"/>
    </row>
    <row r="28" spans="1:7" ht="16.5" customHeight="1" x14ac:dyDescent="0.35">
      <c r="A28" s="33" t="s">
        <v>30</v>
      </c>
      <c r="B28" s="15">
        <v>1956.8827059682662</v>
      </c>
      <c r="C28" s="20">
        <v>2596.4369067043108</v>
      </c>
      <c r="D28" s="35">
        <f>SD_Tabak!F28</f>
        <v>7275244</v>
      </c>
      <c r="E28" s="46">
        <f t="shared" si="0"/>
        <v>3.5688657407288482E-4</v>
      </c>
      <c r="G28" s="47"/>
    </row>
    <row r="29" spans="1:7" ht="16.5" customHeight="1" x14ac:dyDescent="0.35">
      <c r="A29" s="33" t="s">
        <v>31</v>
      </c>
      <c r="B29" s="15">
        <v>2004.3842544645825</v>
      </c>
      <c r="C29" s="20">
        <v>2386.1644478610974</v>
      </c>
      <c r="D29" s="35">
        <f>SD_Tabak!F29</f>
        <v>7256610</v>
      </c>
      <c r="E29" s="46">
        <f t="shared" si="0"/>
        <v>3.2882633183553995E-4</v>
      </c>
      <c r="G29" s="47"/>
    </row>
    <row r="30" spans="1:7" ht="16.5" customHeight="1" x14ac:dyDescent="0.35">
      <c r="A30" s="33" t="s">
        <v>32</v>
      </c>
      <c r="B30" s="15">
        <v>2494.5022389298274</v>
      </c>
      <c r="C30" s="20">
        <v>2480.2070570947922</v>
      </c>
      <c r="D30" s="35">
        <f>SD_Tabak!F30</f>
        <v>7410272</v>
      </c>
      <c r="E30" s="46">
        <f t="shared" si="0"/>
        <v>3.3469851809687852E-4</v>
      </c>
      <c r="G30" s="47"/>
    </row>
    <row r="31" spans="1:7" ht="16.5" customHeight="1" x14ac:dyDescent="0.35">
      <c r="A31" s="33" t="s">
        <v>33</v>
      </c>
      <c r="B31" s="15">
        <v>3169.1245900551021</v>
      </c>
      <c r="C31" s="20">
        <v>2226.6897109360361</v>
      </c>
      <c r="D31" s="35">
        <f>SD_Tabak!F31</f>
        <v>7497563</v>
      </c>
      <c r="E31" s="46">
        <f t="shared" si="0"/>
        <v>2.9698846290935281E-4</v>
      </c>
      <c r="G31" s="47"/>
    </row>
    <row r="32" spans="1:7" ht="16.5" customHeight="1" x14ac:dyDescent="0.35">
      <c r="A32" s="33" t="s">
        <v>34</v>
      </c>
      <c r="B32" s="15">
        <v>1022.718777799907</v>
      </c>
      <c r="C32" s="20">
        <v>1542.8796279135959</v>
      </c>
      <c r="D32" s="35">
        <f>SD_Tabak!F32</f>
        <v>7636336</v>
      </c>
      <c r="E32" s="46">
        <f t="shared" si="0"/>
        <v>2.0204449200684671E-4</v>
      </c>
      <c r="G32" s="47"/>
    </row>
    <row r="33" spans="1:7" ht="16.5" customHeight="1" x14ac:dyDescent="0.35">
      <c r="A33" s="33" t="s">
        <v>35</v>
      </c>
      <c r="B33" s="15">
        <v>1034.8829217287393</v>
      </c>
      <c r="C33" s="20">
        <v>1437.0593550866733</v>
      </c>
      <c r="D33" s="35">
        <f>SD_Tabak!F33</f>
        <v>7779365</v>
      </c>
      <c r="E33" s="46">
        <f t="shared" si="0"/>
        <v>1.8472707670699E-4</v>
      </c>
      <c r="G33" s="47"/>
    </row>
    <row r="34" spans="1:7" ht="16.5" customHeight="1" x14ac:dyDescent="0.35">
      <c r="A34" s="33" t="s">
        <v>36</v>
      </c>
      <c r="B34" s="15">
        <v>1194.9302994091483</v>
      </c>
      <c r="C34" s="20">
        <v>1166.9302873442425</v>
      </c>
      <c r="D34" s="35">
        <f>SD_Tabak!F34</f>
        <v>7842472</v>
      </c>
      <c r="E34" s="46">
        <f t="shared" si="0"/>
        <v>1.4879623253283435E-4</v>
      </c>
      <c r="G34" s="47"/>
    </row>
    <row r="35" spans="1:7" ht="16.5" customHeight="1" x14ac:dyDescent="0.35">
      <c r="A35" s="33" t="s">
        <v>37</v>
      </c>
      <c r="B35" s="15">
        <v>1884.2532496846582</v>
      </c>
      <c r="C35" s="20">
        <v>1044.1948709192288</v>
      </c>
      <c r="D35" s="35">
        <f>SD_Tabak!F35</f>
        <v>7908914</v>
      </c>
      <c r="E35" s="46">
        <f t="shared" si="0"/>
        <v>1.320275920207539E-4</v>
      </c>
      <c r="G35" s="47"/>
    </row>
    <row r="36" spans="1:7" ht="16.5" customHeight="1" x14ac:dyDescent="0.35">
      <c r="A36" s="33" t="s">
        <v>38</v>
      </c>
      <c r="B36" s="15">
        <v>565.72696342030133</v>
      </c>
      <c r="C36" s="20">
        <v>1116.0469199026452</v>
      </c>
      <c r="D36" s="35">
        <f>SD_Tabak!F36</f>
        <v>7766693</v>
      </c>
      <c r="E36" s="46">
        <f t="shared" si="0"/>
        <v>1.4369654110219692E-4</v>
      </c>
      <c r="G36" s="47"/>
    </row>
    <row r="37" spans="1:7" ht="16.5" customHeight="1" x14ac:dyDescent="0.35">
      <c r="A37" s="33" t="s">
        <v>39</v>
      </c>
      <c r="B37" s="15">
        <v>785.27072329549219</v>
      </c>
      <c r="C37" s="20">
        <v>1075.7117557325817</v>
      </c>
      <c r="D37" s="35">
        <f>SD_Tabak!F37</f>
        <v>7828265</v>
      </c>
      <c r="E37" s="46">
        <f t="shared" si="0"/>
        <v>1.374138146489141E-4</v>
      </c>
      <c r="G37" s="47"/>
    </row>
    <row r="38" spans="1:7" ht="16.5" customHeight="1" x14ac:dyDescent="0.35">
      <c r="A38" s="33" t="s">
        <v>40</v>
      </c>
      <c r="B38" s="15">
        <v>1004.2698346942842</v>
      </c>
      <c r="C38" s="20">
        <v>970.11592915948916</v>
      </c>
      <c r="D38" s="35">
        <f>SD_Tabak!F38</f>
        <v>7838544</v>
      </c>
      <c r="E38" s="46">
        <f t="shared" si="0"/>
        <v>1.2376226109842454E-4</v>
      </c>
      <c r="G38" s="47"/>
    </row>
    <row r="39" spans="1:7" ht="16.5" customHeight="1" x14ac:dyDescent="0.35">
      <c r="A39" s="33" t="s">
        <v>41</v>
      </c>
      <c r="B39" s="15">
        <v>1652.1921164442672</v>
      </c>
      <c r="C39" s="20">
        <v>873.71418883990259</v>
      </c>
      <c r="D39" s="35">
        <f>SD_Tabak!F39</f>
        <v>7943256</v>
      </c>
      <c r="E39" s="46">
        <f t="shared" si="0"/>
        <v>1.0999446434055538E-4</v>
      </c>
      <c r="G39" s="47"/>
    </row>
    <row r="40" spans="1:7" ht="16.5" customHeight="1" x14ac:dyDescent="0.35">
      <c r="A40" s="33" t="s">
        <v>42</v>
      </c>
      <c r="B40" s="15">
        <v>578.52379340104903</v>
      </c>
      <c r="C40" s="20">
        <v>1068.4795472171222</v>
      </c>
      <c r="D40" s="35">
        <f>SD_Tabak!F40</f>
        <v>8224905.0000000009</v>
      </c>
      <c r="E40" s="46">
        <f t="shared" si="0"/>
        <v>1.2990782838429406E-4</v>
      </c>
      <c r="G40" s="47"/>
    </row>
    <row r="41" spans="1:7" ht="16.5" customHeight="1" x14ac:dyDescent="0.35">
      <c r="A41" s="33" t="s">
        <v>43</v>
      </c>
      <c r="B41" s="15">
        <v>775.55540065060075</v>
      </c>
      <c r="C41" s="20">
        <v>1092.3759091824552</v>
      </c>
      <c r="D41" s="35">
        <f>SD_Tabak!F41</f>
        <v>8289094.9999999991</v>
      </c>
      <c r="E41" s="46">
        <f t="shared" si="0"/>
        <v>1.3178470136757456E-4</v>
      </c>
      <c r="G41" s="47"/>
    </row>
    <row r="42" spans="1:7" ht="16.5" customHeight="1" x14ac:dyDescent="0.35">
      <c r="A42" s="33" t="s">
        <v>44</v>
      </c>
      <c r="B42" s="15">
        <v>1100.6172342826794</v>
      </c>
      <c r="C42" s="20">
        <v>1062.5892416702377</v>
      </c>
      <c r="D42" s="35">
        <f>SD_Tabak!F42</f>
        <v>8443796</v>
      </c>
      <c r="E42" s="46">
        <f t="shared" si="0"/>
        <v>1.2584259990059421E-4</v>
      </c>
      <c r="G42" s="47"/>
    </row>
    <row r="43" spans="1:7" ht="16.5" customHeight="1" x14ac:dyDescent="0.35">
      <c r="A43" s="33" t="s">
        <v>45</v>
      </c>
      <c r="B43" s="15">
        <v>1775.6761435305052</v>
      </c>
      <c r="C43" s="20">
        <v>1004.6788856413925</v>
      </c>
      <c r="D43" s="35">
        <f>SD_Tabak!F43</f>
        <v>8562867</v>
      </c>
      <c r="E43" s="46">
        <f t="shared" si="0"/>
        <v>1.1732973146043171E-4</v>
      </c>
      <c r="G43" s="47"/>
    </row>
    <row r="44" spans="1:7" ht="16.5" customHeight="1" x14ac:dyDescent="0.35">
      <c r="A44" s="33" t="s">
        <v>46</v>
      </c>
      <c r="B44" s="15">
        <v>485.78257983137485</v>
      </c>
      <c r="C44" s="20">
        <v>912.92802793430928</v>
      </c>
      <c r="D44" s="35">
        <f>SD_Tabak!F44</f>
        <v>8586534</v>
      </c>
      <c r="E44" s="46">
        <f t="shared" si="0"/>
        <v>1.0632090060253756E-4</v>
      </c>
      <c r="G44" s="47"/>
    </row>
    <row r="45" spans="1:7" ht="16.5" customHeight="1" x14ac:dyDescent="0.35">
      <c r="A45" s="33" t="s">
        <v>47</v>
      </c>
      <c r="B45" s="15">
        <v>687.47548629091148</v>
      </c>
      <c r="C45" s="20">
        <v>1069.9040088378174</v>
      </c>
      <c r="D45" s="35">
        <f>SD_Tabak!F45</f>
        <v>8719894</v>
      </c>
      <c r="E45" s="46">
        <f t="shared" si="0"/>
        <v>1.2269690535662674E-4</v>
      </c>
      <c r="G45" s="47"/>
    </row>
    <row r="46" spans="1:7" ht="16.5" customHeight="1" x14ac:dyDescent="0.35">
      <c r="A46" s="33" t="s">
        <v>48</v>
      </c>
      <c r="B46" s="15">
        <v>1173.7155779061275</v>
      </c>
      <c r="C46" s="20">
        <v>1147.6896644133958</v>
      </c>
      <c r="D46" s="35">
        <f>SD_Tabak!F46</f>
        <v>8888563</v>
      </c>
      <c r="E46" s="46">
        <f t="shared" si="0"/>
        <v>1.2911982110194817E-4</v>
      </c>
      <c r="G46" s="47"/>
    </row>
    <row r="47" spans="1:7" ht="16.5" customHeight="1" x14ac:dyDescent="0.35">
      <c r="A47" s="33" t="s">
        <v>49</v>
      </c>
      <c r="B47" s="15">
        <v>1756.3556014738099</v>
      </c>
      <c r="C47" s="20">
        <v>953.40275393038928</v>
      </c>
      <c r="D47" s="35">
        <f>SD_Tabak!F47</f>
        <v>8982515</v>
      </c>
      <c r="E47" s="46">
        <f t="shared" si="0"/>
        <v>1.0613984545869273E-4</v>
      </c>
      <c r="G47" s="47"/>
    </row>
    <row r="48" spans="1:7" ht="16.5" customHeight="1" x14ac:dyDescent="0.35">
      <c r="A48" s="33" t="s">
        <v>50</v>
      </c>
      <c r="B48" s="15">
        <v>518.53520215096592</v>
      </c>
      <c r="C48" s="20">
        <v>927.0096439649999</v>
      </c>
      <c r="D48" s="35">
        <f>SD_Tabak!F48</f>
        <v>9161071</v>
      </c>
      <c r="E48" s="46">
        <f t="shared" si="0"/>
        <v>1.0119009490975453E-4</v>
      </c>
      <c r="G48" s="43"/>
    </row>
    <row r="49" spans="1:7" ht="16.5" customHeight="1" x14ac:dyDescent="0.35">
      <c r="A49" s="33" t="s">
        <v>51</v>
      </c>
      <c r="B49" s="15">
        <v>533.40458408019651</v>
      </c>
      <c r="C49" s="20">
        <v>918.65345425900011</v>
      </c>
      <c r="D49" s="35">
        <f>SD_Tabak!F49</f>
        <v>9329836</v>
      </c>
      <c r="E49" s="46">
        <f t="shared" si="0"/>
        <v>9.8464051700265703E-5</v>
      </c>
      <c r="G49" s="43"/>
    </row>
    <row r="50" spans="1:7" ht="16.5" customHeight="1" x14ac:dyDescent="0.35">
      <c r="A50" s="33" t="s">
        <v>52</v>
      </c>
      <c r="B50" s="15">
        <v>993.9610867689039</v>
      </c>
      <c r="C50" s="20">
        <v>954.10403396099991</v>
      </c>
      <c r="D50" s="35">
        <f>SD_Tabak!F50</f>
        <v>9435166</v>
      </c>
      <c r="E50" s="46">
        <f t="shared" si="0"/>
        <v>1.011221248212273E-4</v>
      </c>
      <c r="G50" s="43"/>
    </row>
    <row r="51" spans="1:7" ht="16.5" customHeight="1" x14ac:dyDescent="0.35">
      <c r="A51" s="33" t="s">
        <v>53</v>
      </c>
      <c r="B51" s="15">
        <v>1667.3018688176328</v>
      </c>
      <c r="C51" s="20">
        <v>898.86636823499998</v>
      </c>
      <c r="D51" s="35">
        <f>SD_Tabak!F51</f>
        <v>9618069</v>
      </c>
      <c r="E51" s="46">
        <f t="shared" si="0"/>
        <v>9.3456011620939706E-5</v>
      </c>
      <c r="G51" s="43"/>
    </row>
    <row r="52" spans="1:7" ht="16.5" customHeight="1" x14ac:dyDescent="0.35">
      <c r="A52" s="33" t="s">
        <v>54</v>
      </c>
      <c r="B52" s="15">
        <v>505.45356170749511</v>
      </c>
      <c r="C52" s="20">
        <v>924.025019101</v>
      </c>
      <c r="D52" s="35">
        <f>SD_Tabak!F52</f>
        <v>9827982</v>
      </c>
      <c r="E52" s="46">
        <f t="shared" si="0"/>
        <v>9.4019811910624177E-5</v>
      </c>
      <c r="G52" s="43"/>
    </row>
    <row r="53" spans="1:7" ht="16.5" customHeight="1" x14ac:dyDescent="0.35">
      <c r="A53" s="33" t="s">
        <v>55</v>
      </c>
      <c r="B53" s="15">
        <v>554.26771559450299</v>
      </c>
      <c r="C53" s="20">
        <v>923.81237501300006</v>
      </c>
      <c r="D53" s="35">
        <f>SD_Tabak!F53</f>
        <v>10007718</v>
      </c>
      <c r="E53" s="46">
        <f t="shared" si="0"/>
        <v>9.2309992648973531E-5</v>
      </c>
      <c r="G53" s="43"/>
    </row>
    <row r="54" spans="1:7" ht="16.5" customHeight="1" x14ac:dyDescent="0.35">
      <c r="A54" s="33" t="s">
        <v>56</v>
      </c>
      <c r="B54" s="15">
        <v>936.00906193985247</v>
      </c>
      <c r="C54" s="20">
        <v>928.74555454799997</v>
      </c>
      <c r="D54" s="35">
        <f>SD_Tabak!F54</f>
        <v>10216054</v>
      </c>
      <c r="E54" s="46">
        <f t="shared" si="0"/>
        <v>9.0910399900783612E-5</v>
      </c>
      <c r="G54" s="43"/>
    </row>
    <row r="55" spans="1:7" ht="16.5" customHeight="1" x14ac:dyDescent="0.35">
      <c r="A55" s="33" t="s">
        <v>57</v>
      </c>
      <c r="B55" s="15">
        <v>1708.238185620394</v>
      </c>
      <c r="C55" s="20">
        <v>902.56207768800004</v>
      </c>
      <c r="D55" s="35">
        <f>SD_Tabak!F55</f>
        <v>10462168</v>
      </c>
      <c r="E55" s="46">
        <f t="shared" si="0"/>
        <v>8.6269124878132341E-5</v>
      </c>
      <c r="G55" s="43"/>
    </row>
    <row r="56" spans="1:7" ht="16.5" customHeight="1" x14ac:dyDescent="0.35">
      <c r="A56" s="33" t="s">
        <v>58</v>
      </c>
      <c r="B56" s="15">
        <v>519.7426807408882</v>
      </c>
      <c r="C56" s="20">
        <v>950.64905152600011</v>
      </c>
      <c r="D56" s="35">
        <f>SD_Tabak!F56</f>
        <v>10626695</v>
      </c>
      <c r="E56" s="46">
        <f t="shared" si="0"/>
        <v>8.9458580633583636E-5</v>
      </c>
      <c r="G56" s="43"/>
    </row>
    <row r="57" spans="1:7" ht="16.5" customHeight="1" x14ac:dyDescent="0.35">
      <c r="A57" s="33" t="s">
        <v>59</v>
      </c>
      <c r="B57" s="15">
        <v>631.21828321051589</v>
      </c>
      <c r="C57" s="20">
        <v>1003.585115355</v>
      </c>
      <c r="D57" s="35">
        <f>SD_Tabak!F57</f>
        <v>10763856</v>
      </c>
      <c r="E57" s="46">
        <f t="shared" si="0"/>
        <v>9.323657947068411E-5</v>
      </c>
      <c r="G57" s="43"/>
    </row>
    <row r="58" spans="1:7" ht="16.5" customHeight="1" x14ac:dyDescent="0.35">
      <c r="A58" s="33" t="s">
        <v>60</v>
      </c>
      <c r="B58" s="15">
        <v>943.74741087432767</v>
      </c>
      <c r="C58" s="20">
        <v>973.96573880400001</v>
      </c>
      <c r="D58" s="35">
        <f>SD_Tabak!F58</f>
        <v>10955339</v>
      </c>
      <c r="E58" s="46">
        <f t="shared" si="0"/>
        <v>8.8903295352521722E-5</v>
      </c>
      <c r="G58" s="43"/>
    </row>
    <row r="59" spans="1:7" ht="16.5" customHeight="1" x14ac:dyDescent="0.35">
      <c r="A59" s="33" t="s">
        <v>61</v>
      </c>
      <c r="B59" s="15">
        <v>1836.3608876053906</v>
      </c>
      <c r="C59" s="20">
        <v>941.17305394499999</v>
      </c>
      <c r="D59" s="35">
        <f>SD_Tabak!F59</f>
        <v>11071141</v>
      </c>
      <c r="E59" s="46">
        <f t="shared" si="0"/>
        <v>8.501138716822412E-5</v>
      </c>
      <c r="G59" s="43"/>
    </row>
    <row r="60" spans="1:7" ht="16.5" customHeight="1" x14ac:dyDescent="0.35">
      <c r="A60" s="33" t="s">
        <v>62</v>
      </c>
      <c r="B60" s="15">
        <v>520.21558000000005</v>
      </c>
      <c r="C60" s="20">
        <v>949.20214477800005</v>
      </c>
      <c r="D60" s="35">
        <f>SD_Tabak!F60</f>
        <v>10760877</v>
      </c>
      <c r="E60" s="46">
        <f t="shared" si="0"/>
        <v>8.8208623217048206E-5</v>
      </c>
      <c r="G60" s="43"/>
    </row>
    <row r="61" spans="1:7" ht="16.5" customHeight="1" x14ac:dyDescent="0.35">
      <c r="A61" s="33" t="s">
        <v>63</v>
      </c>
      <c r="B61" s="15">
        <v>496.18420000000003</v>
      </c>
      <c r="C61" s="20">
        <v>909.35043072799999</v>
      </c>
      <c r="D61" s="35">
        <f>SD_Tabak!F61</f>
        <v>10872264</v>
      </c>
      <c r="E61" s="46">
        <f t="shared" si="0"/>
        <v>8.3639472949516305E-5</v>
      </c>
      <c r="G61" s="43"/>
    </row>
    <row r="62" spans="1:7" ht="16.5" customHeight="1" x14ac:dyDescent="0.35">
      <c r="A62" s="33" t="s">
        <v>64</v>
      </c>
      <c r="B62" s="15">
        <v>817.76475000000005</v>
      </c>
      <c r="C62" s="20">
        <v>893.3880627609999</v>
      </c>
      <c r="D62" s="35">
        <f>SD_Tabak!F62</f>
        <v>10873558</v>
      </c>
      <c r="E62" s="46">
        <f t="shared" si="0"/>
        <v>8.2161520889574504E-5</v>
      </c>
      <c r="G62" s="43"/>
    </row>
    <row r="63" spans="1:7" ht="16.5" customHeight="1" x14ac:dyDescent="0.35">
      <c r="A63" s="33" t="s">
        <v>65</v>
      </c>
      <c r="B63" s="15">
        <v>1837.18082</v>
      </c>
      <c r="C63" s="20">
        <v>828.54232840899999</v>
      </c>
      <c r="D63" s="35">
        <f>SD_Tabak!F63</f>
        <v>10890393</v>
      </c>
      <c r="E63" s="46">
        <f t="shared" si="0"/>
        <v>7.6080112848911886E-5</v>
      </c>
      <c r="G63" s="43"/>
    </row>
    <row r="64" spans="1:7" ht="16.5" customHeight="1" x14ac:dyDescent="0.35">
      <c r="A64" s="33" t="s">
        <v>66</v>
      </c>
      <c r="B64" s="15">
        <v>530.99757000000011</v>
      </c>
      <c r="C64" s="20">
        <v>1021.059897357</v>
      </c>
      <c r="D64" s="35">
        <f>SD_Tabak!F64</f>
        <v>10976723</v>
      </c>
      <c r="E64" s="46">
        <f t="shared" si="0"/>
        <v>9.3020466796602227E-5</v>
      </c>
      <c r="G64" s="43"/>
    </row>
    <row r="65" spans="1:7" ht="16.5" customHeight="1" x14ac:dyDescent="0.35">
      <c r="A65" s="33" t="s">
        <v>67</v>
      </c>
      <c r="B65" s="15">
        <v>510.94029</v>
      </c>
      <c r="C65" s="20">
        <v>975.28024917999994</v>
      </c>
      <c r="D65" s="35">
        <f>SD_Tabak!F65</f>
        <v>10981587</v>
      </c>
      <c r="E65" s="46">
        <f t="shared" si="0"/>
        <v>8.8810501540442191E-5</v>
      </c>
      <c r="G65" s="43"/>
    </row>
    <row r="66" spans="1:7" ht="16.5" customHeight="1" x14ac:dyDescent="0.35">
      <c r="A66" s="33" t="s">
        <v>68</v>
      </c>
      <c r="B66" s="15">
        <v>894.41387000000009</v>
      </c>
      <c r="C66" s="20">
        <v>1018.408147978</v>
      </c>
      <c r="D66" s="35">
        <f>SD_Tabak!F66</f>
        <v>11012291</v>
      </c>
      <c r="E66" s="46">
        <f t="shared" si="0"/>
        <v>9.2479225982858613E-5</v>
      </c>
      <c r="G66" s="43"/>
    </row>
    <row r="67" spans="1:7" ht="16.5" customHeight="1" x14ac:dyDescent="0.35">
      <c r="A67" s="33" t="s">
        <v>69</v>
      </c>
      <c r="B67" s="15">
        <v>2371.3599599999998</v>
      </c>
      <c r="C67" s="20">
        <v>1168.7860663859999</v>
      </c>
      <c r="D67" s="35">
        <f>SD_Tabak!F67</f>
        <v>10953612</v>
      </c>
      <c r="E67" s="46">
        <f t="shared" si="0"/>
        <v>1.0670325609360638E-4</v>
      </c>
      <c r="G67" s="43"/>
    </row>
    <row r="68" spans="1:7" ht="16.5" customHeight="1" x14ac:dyDescent="0.35">
      <c r="A68" s="33" t="s">
        <v>70</v>
      </c>
      <c r="B68" s="15">
        <v>324.87588</v>
      </c>
      <c r="C68" s="20">
        <v>926.11291640099989</v>
      </c>
      <c r="D68" s="35">
        <f>SD_Tabak!F68</f>
        <v>10807508</v>
      </c>
      <c r="E68" s="46">
        <f t="shared" ref="E68:E123" si="1">C68/D68</f>
        <v>8.5691624415267596E-5</v>
      </c>
      <c r="G68" s="43"/>
    </row>
    <row r="69" spans="1:7" ht="16.5" customHeight="1" x14ac:dyDescent="0.35">
      <c r="A69" s="33" t="s">
        <v>71</v>
      </c>
      <c r="B69" s="15">
        <v>535.82957999999996</v>
      </c>
      <c r="C69" s="20">
        <v>1022.3299805520001</v>
      </c>
      <c r="D69" s="35">
        <f>SD_Tabak!F69</f>
        <v>10773572</v>
      </c>
      <c r="E69" s="46">
        <f t="shared" si="1"/>
        <v>9.489238857381749E-5</v>
      </c>
      <c r="G69" s="43"/>
    </row>
    <row r="70" spans="1:7" ht="16.5" customHeight="1" x14ac:dyDescent="0.35">
      <c r="A70" s="33" t="s">
        <v>72</v>
      </c>
      <c r="B70" s="15">
        <v>858.69551999999999</v>
      </c>
      <c r="C70" s="20">
        <v>1011.380886993</v>
      </c>
      <c r="D70" s="35">
        <f>SD_Tabak!F70</f>
        <v>10766058</v>
      </c>
      <c r="E70" s="46">
        <f t="shared" si="1"/>
        <v>9.3941616048603868E-5</v>
      </c>
      <c r="G70" s="43"/>
    </row>
    <row r="71" spans="1:7" ht="16.5" customHeight="1" x14ac:dyDescent="0.35">
      <c r="A71" s="33" t="s">
        <v>73</v>
      </c>
      <c r="B71" s="15">
        <v>2326.0125800000001</v>
      </c>
      <c r="C71" s="20">
        <v>1064.1140913639999</v>
      </c>
      <c r="D71" s="35">
        <f>SD_Tabak!F71</f>
        <v>10798931</v>
      </c>
      <c r="E71" s="46">
        <f t="shared" si="1"/>
        <v>9.8538836053679748E-5</v>
      </c>
      <c r="G71" s="43"/>
    </row>
    <row r="72" spans="1:7" ht="16.5" customHeight="1" x14ac:dyDescent="0.35">
      <c r="A72" s="33" t="s">
        <v>74</v>
      </c>
      <c r="B72" s="15">
        <v>446.19280000000015</v>
      </c>
      <c r="C72" s="20">
        <v>1043.5626329659999</v>
      </c>
      <c r="D72" s="35">
        <f>SD_Tabak!F72</f>
        <v>10894247</v>
      </c>
      <c r="E72" s="46">
        <f t="shared" si="1"/>
        <v>9.5790249015466602E-5</v>
      </c>
      <c r="G72" s="43"/>
    </row>
    <row r="73" spans="1:7" ht="16.5" customHeight="1" x14ac:dyDescent="0.35">
      <c r="A73" s="33" t="s">
        <v>75</v>
      </c>
      <c r="B73" s="15">
        <v>497.65751000000023</v>
      </c>
      <c r="C73" s="20">
        <v>995.57288042200003</v>
      </c>
      <c r="D73" s="35">
        <f>SD_Tabak!F73</f>
        <v>10859975</v>
      </c>
      <c r="E73" s="46">
        <f t="shared" si="1"/>
        <v>9.1673588606051121E-5</v>
      </c>
      <c r="G73" s="43"/>
    </row>
    <row r="74" spans="1:7" ht="16.5" customHeight="1" x14ac:dyDescent="0.35">
      <c r="A74" s="33" t="s">
        <v>76</v>
      </c>
      <c r="B74" s="15">
        <v>861.86708999999973</v>
      </c>
      <c r="C74" s="20">
        <v>1026.9540800989998</v>
      </c>
      <c r="D74" s="35">
        <f>SD_Tabak!F74</f>
        <v>10841206</v>
      </c>
      <c r="E74" s="46">
        <f t="shared" si="1"/>
        <v>9.472692245668977E-5</v>
      </c>
      <c r="G74" s="43"/>
    </row>
    <row r="75" spans="1:7" ht="16.5" customHeight="1" x14ac:dyDescent="0.35">
      <c r="A75" s="33" t="s">
        <v>77</v>
      </c>
      <c r="B75" s="15">
        <v>2359.8272200000001</v>
      </c>
      <c r="C75" s="20">
        <v>1096.4789698469999</v>
      </c>
      <c r="D75" s="35">
        <f>SD_Tabak!F75</f>
        <v>10795517</v>
      </c>
      <c r="E75" s="46">
        <f t="shared" si="1"/>
        <v>1.0156799066195717E-4</v>
      </c>
      <c r="G75" s="43"/>
    </row>
    <row r="76" spans="1:7" ht="16.5" customHeight="1" x14ac:dyDescent="0.35">
      <c r="A76" s="33" t="s">
        <v>78</v>
      </c>
      <c r="B76" s="15">
        <v>448.82598999999993</v>
      </c>
      <c r="C76" s="20">
        <v>1036.490018408</v>
      </c>
      <c r="D76" s="35">
        <f>SD_Tabak!F76</f>
        <v>10649270</v>
      </c>
      <c r="E76" s="46">
        <f t="shared" si="1"/>
        <v>9.7329677847213936E-5</v>
      </c>
      <c r="G76" s="43"/>
    </row>
    <row r="77" spans="1:7" ht="16.5" customHeight="1" x14ac:dyDescent="0.35">
      <c r="A77" s="33" t="s">
        <v>79</v>
      </c>
      <c r="B77" s="15">
        <v>556.73581000000001</v>
      </c>
      <c r="C77" s="20">
        <v>1019.837954269</v>
      </c>
      <c r="D77" s="35">
        <f>SD_Tabak!F77</f>
        <v>10668534</v>
      </c>
      <c r="E77" s="46">
        <f t="shared" si="1"/>
        <v>9.559307345029785E-5</v>
      </c>
      <c r="G77" s="43"/>
    </row>
    <row r="78" spans="1:7" ht="16.5" customHeight="1" x14ac:dyDescent="0.35">
      <c r="A78" s="33" t="s">
        <v>80</v>
      </c>
      <c r="B78" s="15">
        <v>855.21668</v>
      </c>
      <c r="C78" s="20">
        <v>1016.7125426299999</v>
      </c>
      <c r="D78" s="35">
        <f>SD_Tabak!F78</f>
        <v>10658607</v>
      </c>
      <c r="E78" s="46">
        <f t="shared" si="1"/>
        <v>9.5388876110170863E-5</v>
      </c>
      <c r="G78" s="43"/>
    </row>
    <row r="79" spans="1:7" ht="16.5" customHeight="1" x14ac:dyDescent="0.35">
      <c r="A79" s="33" t="s">
        <v>81</v>
      </c>
      <c r="B79" s="15">
        <v>2176.0920799999994</v>
      </c>
      <c r="C79" s="20">
        <v>994.14933036999992</v>
      </c>
      <c r="D79" s="35">
        <f>SD_Tabak!F79</f>
        <v>10684409</v>
      </c>
      <c r="E79" s="46">
        <f t="shared" si="1"/>
        <v>9.3046731023681316E-5</v>
      </c>
      <c r="G79" s="43"/>
    </row>
    <row r="80" spans="1:7" ht="16.5" customHeight="1" x14ac:dyDescent="0.35">
      <c r="A80" s="33" t="s">
        <v>82</v>
      </c>
      <c r="B80" s="15">
        <v>424.1518299999999</v>
      </c>
      <c r="C80" s="20">
        <v>1011.112159218</v>
      </c>
      <c r="D80" s="35">
        <f>SD_Tabak!F80</f>
        <v>10792771</v>
      </c>
      <c r="E80" s="46">
        <f t="shared" si="1"/>
        <v>9.3684203919271517E-5</v>
      </c>
      <c r="F80" s="40"/>
      <c r="G80" s="43"/>
    </row>
    <row r="81" spans="1:7" ht="16.5" customHeight="1" x14ac:dyDescent="0.35">
      <c r="A81" s="33" t="s">
        <v>83</v>
      </c>
      <c r="B81" s="15">
        <v>659.23949000000005</v>
      </c>
      <c r="C81" s="20">
        <v>1076.731701206</v>
      </c>
      <c r="D81" s="35">
        <f>SD_Tabak!F81</f>
        <v>10829964</v>
      </c>
      <c r="E81" s="46">
        <f t="shared" si="1"/>
        <v>9.9421540201426338E-5</v>
      </c>
      <c r="F81" s="40"/>
      <c r="G81" s="43"/>
    </row>
    <row r="82" spans="1:7" ht="16.5" customHeight="1" x14ac:dyDescent="0.35">
      <c r="A82" s="33" t="s">
        <v>84</v>
      </c>
      <c r="B82" s="15">
        <v>974.29091000000005</v>
      </c>
      <c r="C82" s="20">
        <v>1131.8860768469999</v>
      </c>
      <c r="D82" s="35">
        <f>SD_Tabak!F82</f>
        <v>10882591</v>
      </c>
      <c r="E82" s="46">
        <f t="shared" si="1"/>
        <v>1.0400887774308526E-4</v>
      </c>
      <c r="F82" s="40"/>
      <c r="G82" s="43"/>
    </row>
    <row r="83" spans="1:7" ht="16.5" customHeight="1" x14ac:dyDescent="0.35">
      <c r="A83" s="33" t="s">
        <v>85</v>
      </c>
      <c r="B83" s="15">
        <v>2185.5897999999997</v>
      </c>
      <c r="C83" s="20">
        <v>1046.891390692</v>
      </c>
      <c r="D83" s="35">
        <f>SD_Tabak!F83</f>
        <v>10961532</v>
      </c>
      <c r="E83" s="46">
        <f t="shared" si="1"/>
        <v>9.5505937554349153E-5</v>
      </c>
      <c r="F83" s="40"/>
      <c r="G83" s="43"/>
    </row>
    <row r="84" spans="1:7" ht="16.5" customHeight="1" x14ac:dyDescent="0.35">
      <c r="A84" s="33" t="s">
        <v>86</v>
      </c>
      <c r="B84" s="15">
        <v>560.04519999999991</v>
      </c>
      <c r="C84" s="20">
        <v>1120.7986345530001</v>
      </c>
      <c r="D84" s="35">
        <f>SD_Tabak!F84</f>
        <v>11048474</v>
      </c>
      <c r="E84" s="46">
        <f t="shared" si="1"/>
        <v>1.0144375001950496E-4</v>
      </c>
      <c r="F84" s="48"/>
      <c r="G84" s="43"/>
    </row>
    <row r="85" spans="1:7" ht="16.5" customHeight="1" x14ac:dyDescent="0.35">
      <c r="A85" s="33" t="s">
        <v>87</v>
      </c>
      <c r="B85" s="15">
        <v>709.03053</v>
      </c>
      <c r="C85" s="20">
        <v>1105.945944908</v>
      </c>
      <c r="D85" s="35">
        <f>SD_Tabak!F85</f>
        <v>11161816</v>
      </c>
      <c r="E85" s="46">
        <f t="shared" si="1"/>
        <v>9.908297582651425E-5</v>
      </c>
      <c r="F85" s="48"/>
      <c r="G85" s="43"/>
    </row>
    <row r="86" spans="1:7" ht="16.5" customHeight="1" x14ac:dyDescent="0.35">
      <c r="A86" s="33" t="s">
        <v>88</v>
      </c>
      <c r="B86" s="15">
        <v>821.75630000000001</v>
      </c>
      <c r="C86" s="20">
        <v>1030.5852866099999</v>
      </c>
      <c r="D86" s="35">
        <f>SD_Tabak!F86</f>
        <v>11276192</v>
      </c>
      <c r="E86" s="46">
        <f t="shared" si="1"/>
        <v>9.1394797695001998E-5</v>
      </c>
      <c r="F86" s="48"/>
      <c r="G86" s="43"/>
    </row>
    <row r="87" spans="1:7" ht="16.5" customHeight="1" x14ac:dyDescent="0.35">
      <c r="A87" s="33" t="s">
        <v>89</v>
      </c>
      <c r="B87" s="15">
        <v>2337.3162899999988</v>
      </c>
      <c r="C87" s="20">
        <v>1197.476517844</v>
      </c>
      <c r="D87" s="35">
        <f>SD_Tabak!F87</f>
        <v>11358223</v>
      </c>
      <c r="E87" s="46">
        <f t="shared" si="1"/>
        <v>1.054281570139977E-4</v>
      </c>
      <c r="F87" s="48"/>
      <c r="G87" s="43"/>
    </row>
    <row r="88" spans="1:7" ht="16.5" customHeight="1" x14ac:dyDescent="0.35">
      <c r="A88" s="33" t="s">
        <v>90</v>
      </c>
      <c r="B88" s="15">
        <v>537.69602999999995</v>
      </c>
      <c r="C88" s="20">
        <v>1085.920605587</v>
      </c>
      <c r="D88" s="35">
        <f>SD_Tabak!F88</f>
        <v>11452274</v>
      </c>
      <c r="E88" s="46">
        <f t="shared" si="1"/>
        <v>9.4821395784540252E-5</v>
      </c>
      <c r="F88" s="41"/>
      <c r="G88" s="49"/>
    </row>
    <row r="89" spans="1:7" ht="16.5" customHeight="1" x14ac:dyDescent="0.35">
      <c r="A89" s="33" t="s">
        <v>91</v>
      </c>
      <c r="B89" s="15">
        <v>745.11815999999999</v>
      </c>
      <c r="C89" s="20">
        <v>1124.9888442679999</v>
      </c>
      <c r="D89" s="35">
        <f>SD_Tabak!F89</f>
        <v>11540359</v>
      </c>
      <c r="E89" s="46">
        <f t="shared" si="1"/>
        <v>9.7483002415089506E-5</v>
      </c>
      <c r="F89" s="41"/>
      <c r="G89" s="49"/>
    </row>
    <row r="90" spans="1:7" ht="16.5" customHeight="1" x14ac:dyDescent="0.35">
      <c r="A90" s="33" t="s">
        <v>92</v>
      </c>
      <c r="B90" s="15">
        <v>952.68945000000008</v>
      </c>
      <c r="C90" s="20">
        <v>1136.384558876</v>
      </c>
      <c r="D90" s="35">
        <f>SD_Tabak!F90</f>
        <v>11665313</v>
      </c>
      <c r="E90" s="46">
        <f t="shared" si="1"/>
        <v>9.7415693764582229E-5</v>
      </c>
      <c r="F90" s="41"/>
      <c r="G90" s="49"/>
    </row>
    <row r="91" spans="1:7" ht="16.5" customHeight="1" x14ac:dyDescent="0.35">
      <c r="A91" s="33" t="s">
        <v>93</v>
      </c>
      <c r="B91" s="15">
        <v>2359.19652</v>
      </c>
      <c r="C91" s="20">
        <v>1303.2544935550002</v>
      </c>
      <c r="D91" s="35">
        <f>SD_Tabak!F91</f>
        <v>11848175</v>
      </c>
      <c r="E91" s="46">
        <f t="shared" si="1"/>
        <v>1.0999622250304374E-4</v>
      </c>
      <c r="F91" s="41"/>
      <c r="G91" s="49"/>
    </row>
    <row r="92" spans="1:7" ht="16.5" customHeight="1" x14ac:dyDescent="0.35">
      <c r="A92" s="33" t="s">
        <v>94</v>
      </c>
      <c r="B92" s="15">
        <v>406.05446999999998</v>
      </c>
      <c r="C92" s="20">
        <v>922.10637875199996</v>
      </c>
      <c r="D92" s="35">
        <f>SD_Tabak!F92</f>
        <v>12069621</v>
      </c>
      <c r="E92" s="46">
        <f t="shared" si="1"/>
        <v>7.6398950617587736E-5</v>
      </c>
      <c r="F92" s="41"/>
      <c r="G92" s="47"/>
    </row>
    <row r="93" spans="1:7" ht="16.5" customHeight="1" x14ac:dyDescent="0.35">
      <c r="A93" s="33" t="s">
        <v>95</v>
      </c>
      <c r="B93" s="15">
        <v>656.0059</v>
      </c>
      <c r="C93" s="20">
        <v>1031.708982977</v>
      </c>
      <c r="D93" s="35">
        <f>SD_Tabak!F93</f>
        <v>12310691</v>
      </c>
      <c r="E93" s="46">
        <f t="shared" si="1"/>
        <v>8.380593607434384E-5</v>
      </c>
      <c r="F93" s="41"/>
      <c r="G93" s="47"/>
    </row>
    <row r="94" spans="1:7" ht="16.5" customHeight="1" x14ac:dyDescent="0.35">
      <c r="A94" s="33" t="s">
        <v>96</v>
      </c>
      <c r="B94" s="15">
        <v>933.40600999999992</v>
      </c>
      <c r="C94" s="20">
        <v>1102.508816907</v>
      </c>
      <c r="D94" s="35">
        <f>SD_Tabak!F94</f>
        <v>12451921</v>
      </c>
      <c r="E94" s="46">
        <f t="shared" si="1"/>
        <v>8.8541263384742E-5</v>
      </c>
      <c r="F94" s="41"/>
      <c r="G94" s="47"/>
    </row>
    <row r="95" spans="1:7" ht="16.5" customHeight="1" x14ac:dyDescent="0.35">
      <c r="A95" s="33" t="s">
        <v>97</v>
      </c>
      <c r="B95" s="15">
        <v>2152.7689299999997</v>
      </c>
      <c r="C95" s="20">
        <v>1093.8383644690002</v>
      </c>
      <c r="D95" s="35">
        <f>SD_Tabak!F95</f>
        <v>12590873</v>
      </c>
      <c r="E95" s="46">
        <f t="shared" si="1"/>
        <v>8.6875498185789047E-5</v>
      </c>
      <c r="F95" s="41"/>
      <c r="G95" s="47"/>
    </row>
    <row r="96" spans="1:7" ht="16.5" customHeight="1" x14ac:dyDescent="0.35">
      <c r="A96" s="33" t="s">
        <v>98</v>
      </c>
      <c r="B96" s="15">
        <v>573.57861999999989</v>
      </c>
      <c r="C96" s="20">
        <v>1126.709178264</v>
      </c>
      <c r="D96" s="35">
        <f>SD_Tabak!F96</f>
        <v>12726081</v>
      </c>
      <c r="E96" s="46">
        <f t="shared" si="1"/>
        <v>8.8535439799888123E-5</v>
      </c>
      <c r="F96" s="41"/>
      <c r="G96" s="47"/>
    </row>
    <row r="97" spans="1:6" ht="16.5" customHeight="1" x14ac:dyDescent="0.35">
      <c r="A97" s="33" t="s">
        <v>99</v>
      </c>
      <c r="B97" s="15">
        <v>780.21062000000006</v>
      </c>
      <c r="C97" s="20">
        <v>1140.9677090949999</v>
      </c>
      <c r="D97" s="35">
        <f>SD_Tabak!F97</f>
        <v>12753232</v>
      </c>
      <c r="E97" s="46">
        <f t="shared" si="1"/>
        <v>8.9464984961851239E-5</v>
      </c>
      <c r="F97" s="41"/>
    </row>
    <row r="98" spans="1:6" ht="16.5" customHeight="1" x14ac:dyDescent="0.35">
      <c r="A98" s="33" t="s">
        <v>100</v>
      </c>
      <c r="B98" s="15">
        <v>1026.2196200000001</v>
      </c>
      <c r="C98" s="20">
        <v>1186.0869242389999</v>
      </c>
      <c r="D98" s="35">
        <f>SD_Tabak!F98</f>
        <v>12915135</v>
      </c>
      <c r="E98" s="46">
        <f t="shared" si="1"/>
        <v>9.1836974544904092E-5</v>
      </c>
      <c r="F98" s="41"/>
    </row>
    <row r="99" spans="1:6" ht="16.5" customHeight="1" x14ac:dyDescent="0.35">
      <c r="A99" s="33" t="s">
        <v>101</v>
      </c>
      <c r="B99" s="15">
        <v>2322.2961400000004</v>
      </c>
      <c r="C99" s="20">
        <v>1221.63201538</v>
      </c>
      <c r="D99" s="35">
        <f>SD_Tabak!F99</f>
        <v>12992573</v>
      </c>
      <c r="E99" s="46">
        <f t="shared" si="1"/>
        <v>9.4025410931306678E-5</v>
      </c>
      <c r="F99" s="41"/>
    </row>
    <row r="100" spans="1:6" ht="16.5" customHeight="1" x14ac:dyDescent="0.35">
      <c r="A100" s="33" t="s">
        <v>102</v>
      </c>
      <c r="B100" s="15">
        <v>546.21076999999991</v>
      </c>
      <c r="C100" s="20">
        <v>1129.5050440590001</v>
      </c>
      <c r="D100" s="35">
        <f>SD_Tabak!F100</f>
        <v>13051387</v>
      </c>
      <c r="E100" s="46">
        <f t="shared" si="1"/>
        <v>8.6542912570058649E-5</v>
      </c>
    </row>
    <row r="101" spans="1:6" ht="16.5" customHeight="1" x14ac:dyDescent="0.35">
      <c r="A101" s="33" t="s">
        <v>103</v>
      </c>
      <c r="B101" s="15">
        <v>863.38998000000004</v>
      </c>
      <c r="C101" s="20">
        <v>1202.629269643</v>
      </c>
      <c r="D101" s="35">
        <f>SD_Tabak!F101</f>
        <v>13209609</v>
      </c>
      <c r="E101" s="46">
        <f t="shared" si="1"/>
        <v>9.1042003562936648E-5</v>
      </c>
    </row>
    <row r="102" spans="1:6" ht="16.5" customHeight="1" x14ac:dyDescent="0.35">
      <c r="A102" s="33" t="s">
        <v>104</v>
      </c>
      <c r="B102" s="15">
        <v>1033.7773200000001</v>
      </c>
      <c r="C102" s="20">
        <v>1215.4235883599999</v>
      </c>
      <c r="D102" s="35">
        <f>SD_Tabak!F102</f>
        <v>13238915</v>
      </c>
      <c r="E102" s="46">
        <f t="shared" si="1"/>
        <v>9.1806888129427526E-5</v>
      </c>
    </row>
    <row r="103" spans="1:6" ht="16.5" customHeight="1" x14ac:dyDescent="0.35">
      <c r="A103" s="33" t="s">
        <v>105</v>
      </c>
      <c r="B103" s="15">
        <v>2310.3829099999994</v>
      </c>
      <c r="C103" s="20">
        <v>1222.1607732779999</v>
      </c>
      <c r="D103" s="35">
        <f>SD_Tabak!F103</f>
        <v>13378948</v>
      </c>
      <c r="E103" s="46">
        <f t="shared" si="1"/>
        <v>9.1349542077448829E-5</v>
      </c>
    </row>
    <row r="104" spans="1:6" ht="16.5" customHeight="1" x14ac:dyDescent="0.35">
      <c r="A104" s="33" t="s">
        <v>106</v>
      </c>
      <c r="B104" s="15">
        <v>714.67638999999997</v>
      </c>
      <c r="C104" s="20">
        <v>1271.694416907</v>
      </c>
      <c r="D104" s="35">
        <f>SD_Tabak!F104</f>
        <v>13457748</v>
      </c>
      <c r="E104" s="46">
        <f t="shared" si="1"/>
        <v>9.4495335839770513E-5</v>
      </c>
    </row>
    <row r="105" spans="1:6" ht="16.5" customHeight="1" x14ac:dyDescent="0.35">
      <c r="A105" s="33" t="s">
        <v>107</v>
      </c>
      <c r="B105" s="15">
        <v>915.58905000000004</v>
      </c>
      <c r="C105" s="20">
        <v>1242.5368625240001</v>
      </c>
      <c r="D105" s="35">
        <f>SD_Tabak!F105</f>
        <v>12875342</v>
      </c>
      <c r="E105" s="46">
        <f t="shared" si="1"/>
        <v>9.6505154000880135E-5</v>
      </c>
    </row>
    <row r="106" spans="1:6" ht="16.5" customHeight="1" x14ac:dyDescent="0.35">
      <c r="A106" s="33" t="s">
        <v>108</v>
      </c>
      <c r="B106" s="15">
        <v>919.56712999999991</v>
      </c>
      <c r="C106" s="20">
        <v>1121.4311961369999</v>
      </c>
      <c r="D106" s="35">
        <f>SD_Tabak!F106</f>
        <v>13538365</v>
      </c>
      <c r="E106" s="46">
        <f t="shared" si="1"/>
        <v>8.2833576738180716E-5</v>
      </c>
    </row>
    <row r="107" spans="1:6" ht="16.5" customHeight="1" x14ac:dyDescent="0.35">
      <c r="A107" s="33" t="s">
        <v>109</v>
      </c>
      <c r="B107" s="15">
        <v>2072.3391399999991</v>
      </c>
      <c r="C107" s="20">
        <v>1006.8231338209999</v>
      </c>
      <c r="D107" s="35">
        <f>SD_Tabak!F107</f>
        <v>13387333</v>
      </c>
      <c r="E107" s="46">
        <f t="shared" si="1"/>
        <v>7.5207147967485378E-5</v>
      </c>
    </row>
    <row r="108" spans="1:6" ht="16.5" customHeight="1" x14ac:dyDescent="0.35">
      <c r="A108" s="33" t="s">
        <v>110</v>
      </c>
      <c r="B108" s="15">
        <v>654.81062999999995</v>
      </c>
      <c r="C108" s="20">
        <v>1222.7344084829999</v>
      </c>
      <c r="D108" s="35">
        <f>SD_Tabak!F108</f>
        <v>12925496</v>
      </c>
      <c r="E108" s="46">
        <f t="shared" si="1"/>
        <v>9.4598645071956996E-5</v>
      </c>
    </row>
    <row r="109" spans="1:6" ht="16.5" customHeight="1" x14ac:dyDescent="0.35">
      <c r="A109" s="33" t="s">
        <v>111</v>
      </c>
      <c r="B109" s="15">
        <v>869.72638000000006</v>
      </c>
      <c r="C109" s="20">
        <v>1197.9108886639999</v>
      </c>
      <c r="D109" s="35">
        <f>SD_Tabak!F109</f>
        <v>13814805</v>
      </c>
      <c r="E109" s="46">
        <f t="shared" si="1"/>
        <v>8.6712109846212088E-5</v>
      </c>
    </row>
    <row r="110" spans="1:6" ht="16.5" customHeight="1" x14ac:dyDescent="0.35">
      <c r="A110" s="33" t="s">
        <v>112</v>
      </c>
      <c r="B110" s="15">
        <v>1315.2932600000001</v>
      </c>
      <c r="C110" s="20">
        <v>1442.195080597</v>
      </c>
      <c r="D110" s="35">
        <f>SD_Tabak!F110</f>
        <v>14026033</v>
      </c>
      <c r="E110" s="46">
        <f t="shared" si="1"/>
        <v>1.0282273545178455E-4</v>
      </c>
    </row>
    <row r="111" spans="1:6" ht="16.5" customHeight="1" x14ac:dyDescent="0.35">
      <c r="A111" s="33" t="s">
        <v>113</v>
      </c>
      <c r="B111" s="15">
        <v>2267.4984099999997</v>
      </c>
      <c r="C111" s="20">
        <v>1274.4419522569999</v>
      </c>
      <c r="D111" s="35">
        <f>SD_Tabak!F111</f>
        <v>14045375</v>
      </c>
      <c r="E111" s="46">
        <f t="shared" si="1"/>
        <v>9.0737481360020646E-5</v>
      </c>
    </row>
    <row r="112" spans="1:6" ht="16.5" customHeight="1" x14ac:dyDescent="0.35">
      <c r="A112" s="33" t="s">
        <v>114</v>
      </c>
      <c r="B112" s="15">
        <v>728.49097000000006</v>
      </c>
      <c r="C112" s="20">
        <v>1288.592746346</v>
      </c>
      <c r="D112" s="35">
        <f>SD_Tabak!F112</f>
        <v>14183539</v>
      </c>
      <c r="E112" s="46">
        <f t="shared" si="1"/>
        <v>9.0851285165571158E-5</v>
      </c>
    </row>
    <row r="113" spans="1:5" ht="16.5" customHeight="1" x14ac:dyDescent="0.35">
      <c r="A113" s="33" t="s">
        <v>115</v>
      </c>
      <c r="B113" s="15">
        <v>1128.3895299999999</v>
      </c>
      <c r="C113" s="20">
        <v>1379.568997698</v>
      </c>
      <c r="D113" s="35">
        <f>SD_Tabak!F113</f>
        <v>14375479</v>
      </c>
      <c r="E113" s="46">
        <f t="shared" si="1"/>
        <v>9.5966819449842328E-5</v>
      </c>
    </row>
    <row r="114" spans="1:5" ht="16.5" customHeight="1" x14ac:dyDescent="0.35">
      <c r="A114" s="33" t="s">
        <v>116</v>
      </c>
      <c r="B114" s="15">
        <v>1073.8831499999999</v>
      </c>
      <c r="C114" s="20">
        <v>1261.8112811359999</v>
      </c>
      <c r="D114" s="35">
        <f>SD_Tabak!F114</f>
        <v>14423420</v>
      </c>
      <c r="E114" s="46">
        <f t="shared" si="1"/>
        <v>8.7483501217880353E-5</v>
      </c>
    </row>
    <row r="115" spans="1:5" ht="16.5" customHeight="1" x14ac:dyDescent="0.35">
      <c r="A115" s="33" t="s">
        <v>117</v>
      </c>
      <c r="B115" s="15">
        <v>2288.8477700000003</v>
      </c>
      <c r="C115" s="20">
        <v>1325.551151701</v>
      </c>
      <c r="D115" s="35">
        <f>SD_Tabak!F115</f>
        <v>14621589</v>
      </c>
      <c r="E115" s="46">
        <f t="shared" si="1"/>
        <v>9.0657120214567653E-5</v>
      </c>
    </row>
    <row r="116" spans="1:5" ht="16.5" customHeight="1" x14ac:dyDescent="0.35">
      <c r="A116" s="33" t="s">
        <v>118</v>
      </c>
      <c r="B116" s="15">
        <v>839.33115999999995</v>
      </c>
      <c r="C116" s="20">
        <v>1357.4965955170001</v>
      </c>
      <c r="D116" s="35">
        <f>SD_Tabak!F116</f>
        <v>13765415</v>
      </c>
      <c r="E116" s="46">
        <f t="shared" si="1"/>
        <v>9.8616467103752412E-5</v>
      </c>
    </row>
    <row r="117" spans="1:5" ht="16.5" customHeight="1" x14ac:dyDescent="0.35">
      <c r="A117" s="33" t="s">
        <v>119</v>
      </c>
      <c r="B117" s="15">
        <v>1063.6299900000001</v>
      </c>
      <c r="C117" s="20">
        <v>1296.5136499499999</v>
      </c>
      <c r="D117" s="35">
        <f>SD_Tabak!F117</f>
        <v>13892204</v>
      </c>
      <c r="E117" s="46">
        <f t="shared" si="1"/>
        <v>9.3326706831399828E-5</v>
      </c>
    </row>
    <row r="118" spans="1:5" ht="16.5" customHeight="1" x14ac:dyDescent="0.35">
      <c r="A118" s="33" t="s">
        <v>120</v>
      </c>
      <c r="B118" s="15">
        <v>976.03683999999998</v>
      </c>
      <c r="C118" s="20">
        <v>1170.186509458</v>
      </c>
      <c r="D118" s="35">
        <f>SD_Tabak!F118</f>
        <v>14080105</v>
      </c>
      <c r="E118" s="46">
        <f t="shared" si="1"/>
        <v>8.3109217541914638E-5</v>
      </c>
    </row>
    <row r="119" spans="1:5" ht="16.5" customHeight="1" x14ac:dyDescent="0.35">
      <c r="A119" s="33" t="s">
        <v>121</v>
      </c>
      <c r="B119" s="15">
        <v>2189.7281399999993</v>
      </c>
      <c r="C119" s="20">
        <v>1266.4442570010001</v>
      </c>
      <c r="D119" s="35">
        <f>SD_Tabak!F119</f>
        <v>14125790</v>
      </c>
      <c r="E119" s="46">
        <f t="shared" si="1"/>
        <v>8.9654756088048892E-5</v>
      </c>
    </row>
    <row r="120" spans="1:5" ht="16.5" customHeight="1" x14ac:dyDescent="0.35">
      <c r="A120" s="33" t="s">
        <v>122</v>
      </c>
      <c r="B120" s="15">
        <v>684.85122999999999</v>
      </c>
      <c r="C120" s="20">
        <v>1213.4793824489998</v>
      </c>
      <c r="D120" s="35">
        <f>SD_Tabak!F120</f>
        <v>14220744</v>
      </c>
      <c r="E120" s="46">
        <f t="shared" si="1"/>
        <v>8.5331638235594407E-5</v>
      </c>
    </row>
    <row r="121" spans="1:5" ht="16.5" customHeight="1" x14ac:dyDescent="0.35">
      <c r="A121" s="33" t="s">
        <v>123</v>
      </c>
      <c r="B121" s="15">
        <v>996.78827000000001</v>
      </c>
      <c r="C121" s="20">
        <v>1236.428714228</v>
      </c>
      <c r="D121" s="35">
        <f>SD_Tabak!F121</f>
        <v>14264442</v>
      </c>
      <c r="E121" s="46">
        <f t="shared" si="1"/>
        <v>8.6679080347342008E-5</v>
      </c>
    </row>
    <row r="122" spans="1:5" ht="16.5" customHeight="1" x14ac:dyDescent="0.35">
      <c r="A122" s="33" t="s">
        <v>124</v>
      </c>
      <c r="B122" s="15">
        <v>1231.0893599999999</v>
      </c>
      <c r="C122" s="20">
        <v>1334.7789117699999</v>
      </c>
      <c r="D122" s="35">
        <f>SD_Tabak!F122</f>
        <v>14307770</v>
      </c>
      <c r="E122" s="46">
        <f t="shared" si="1"/>
        <v>9.3290492632324944E-5</v>
      </c>
    </row>
    <row r="123" spans="1:5" ht="16.5" customHeight="1" x14ac:dyDescent="0.35">
      <c r="A123" s="33" t="s">
        <v>125</v>
      </c>
      <c r="B123" s="15">
        <v>2070.7854099999995</v>
      </c>
      <c r="C123" s="20">
        <v>1211.6472456399999</v>
      </c>
      <c r="D123" s="35">
        <f>SD_Tabak!F123</f>
        <v>14424102</v>
      </c>
      <c r="E123" s="46">
        <f t="shared" si="1"/>
        <v>8.4001572204633608E-5</v>
      </c>
    </row>
  </sheetData>
  <mergeCells count="3">
    <mergeCell ref="A1:E1"/>
    <mergeCell ref="B2:C2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SD_Mineralne oleje</vt:lpstr>
      <vt:lpstr>SD_Tabak</vt:lpstr>
      <vt:lpstr>SD_Lieh</vt:lpstr>
      <vt:lpstr>SD_Pivo</vt:lpstr>
      <vt:lpstr>SD_Vino</vt:lpstr>
    </vt:vector>
  </TitlesOfParts>
  <Company>Ministerstvo financii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2025-03-13T12:14:17Z</dcterms:created>
  <dcterms:modified xsi:type="dcterms:W3CDTF">2025-03-13T12:14:20Z</dcterms:modified>
</cp:coreProperties>
</file>