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IFP_NEW\1_DANE\1_03_Databazy\02_Danove_prijmy_web\2015\novy_web\"/>
    </mc:Choice>
  </mc:AlternateContent>
  <xr:revisionPtr revIDLastSave="0" documentId="8_{9E0C3476-F536-4F27-AAA3-E31BE010B199}" xr6:coauthVersionLast="47" xr6:coauthVersionMax="47" xr10:uidLastSave="{00000000-0000-0000-0000-000000000000}"/>
  <bookViews>
    <workbookView xWindow="-110" yWindow="-110" windowWidth="19420" windowHeight="10300" xr2:uid="{B22F05EF-8078-4D48-B606-FEC201A505D8}"/>
  </bookViews>
  <sheets>
    <sheet name="SD_Mineralne oleje" sheetId="1" r:id="rId1"/>
    <sheet name="SD_Tabak" sheetId="2" r:id="rId2"/>
    <sheet name="SD_Lieh" sheetId="3" r:id="rId3"/>
    <sheet name="SD_Pivo" sheetId="4" r:id="rId4"/>
    <sheet name="SD_Vin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4" i="5" l="1"/>
  <c r="E124" i="5" s="1"/>
  <c r="E123" i="5"/>
  <c r="D123" i="5"/>
  <c r="D122" i="5"/>
  <c r="E122" i="5" s="1"/>
  <c r="D121" i="5"/>
  <c r="E121" i="5" s="1"/>
  <c r="D120" i="5"/>
  <c r="E120" i="5" s="1"/>
  <c r="E119" i="5"/>
  <c r="D119" i="5"/>
  <c r="E118" i="5"/>
  <c r="D118" i="5"/>
  <c r="E117" i="5"/>
  <c r="D117" i="5"/>
  <c r="D116" i="5"/>
  <c r="E116" i="5" s="1"/>
  <c r="E115" i="5"/>
  <c r="D115" i="5"/>
  <c r="D114" i="5"/>
  <c r="E114" i="5" s="1"/>
  <c r="E113" i="5"/>
  <c r="D113" i="5"/>
  <c r="D112" i="5"/>
  <c r="E112" i="5" s="1"/>
  <c r="E111" i="5"/>
  <c r="D111" i="5"/>
  <c r="E110" i="5"/>
  <c r="D110" i="5"/>
  <c r="E109" i="5"/>
  <c r="D109" i="5"/>
  <c r="D108" i="5"/>
  <c r="E108" i="5" s="1"/>
  <c r="E107" i="5"/>
  <c r="D107" i="5"/>
  <c r="D106" i="5"/>
  <c r="E106" i="5" s="1"/>
  <c r="E105" i="5"/>
  <c r="D105" i="5"/>
  <c r="D104" i="5"/>
  <c r="E104" i="5" s="1"/>
  <c r="E103" i="5"/>
  <c r="D103" i="5"/>
  <c r="E102" i="5"/>
  <c r="D102" i="5"/>
  <c r="E101" i="5"/>
  <c r="D101" i="5"/>
  <c r="D100" i="5"/>
  <c r="E100" i="5" s="1"/>
  <c r="E99" i="5"/>
  <c r="D99" i="5"/>
  <c r="D98" i="5"/>
  <c r="E98" i="5" s="1"/>
  <c r="E97" i="5"/>
  <c r="D97" i="5"/>
  <c r="D96" i="5"/>
  <c r="E96" i="5" s="1"/>
  <c r="E95" i="5"/>
  <c r="D95" i="5"/>
  <c r="E94" i="5"/>
  <c r="D94" i="5"/>
  <c r="E93" i="5"/>
  <c r="D93" i="5"/>
  <c r="D92" i="5"/>
  <c r="E92" i="5" s="1"/>
  <c r="E91" i="5"/>
  <c r="D91" i="5"/>
  <c r="D90" i="5"/>
  <c r="E90" i="5" s="1"/>
  <c r="E89" i="5"/>
  <c r="D89" i="5"/>
  <c r="D88" i="5"/>
  <c r="E88" i="5" s="1"/>
  <c r="E87" i="5"/>
  <c r="D87" i="5"/>
  <c r="E86" i="5"/>
  <c r="D86" i="5"/>
  <c r="E85" i="5"/>
  <c r="D85" i="5"/>
  <c r="D84" i="5"/>
  <c r="E84" i="5" s="1"/>
  <c r="E83" i="5"/>
  <c r="D83" i="5"/>
  <c r="D82" i="5"/>
  <c r="E82" i="5" s="1"/>
  <c r="E81" i="5"/>
  <c r="D81" i="5"/>
  <c r="D80" i="5"/>
  <c r="E80" i="5" s="1"/>
  <c r="E79" i="5"/>
  <c r="D79" i="5"/>
  <c r="E78" i="5"/>
  <c r="D78" i="5"/>
  <c r="E77" i="5"/>
  <c r="D77" i="5"/>
  <c r="D76" i="5"/>
  <c r="E76" i="5" s="1"/>
  <c r="E75" i="5"/>
  <c r="D75" i="5"/>
  <c r="D74" i="5"/>
  <c r="E74" i="5" s="1"/>
  <c r="E73" i="5"/>
  <c r="D73" i="5"/>
  <c r="D72" i="5"/>
  <c r="E72" i="5" s="1"/>
  <c r="E71" i="5"/>
  <c r="D71" i="5"/>
  <c r="E70" i="5"/>
  <c r="D70" i="5"/>
  <c r="E69" i="5"/>
  <c r="D69" i="5"/>
  <c r="D68" i="5"/>
  <c r="E68" i="5" s="1"/>
  <c r="E67" i="5"/>
  <c r="D67" i="5"/>
  <c r="D66" i="5"/>
  <c r="E66" i="5" s="1"/>
  <c r="E65" i="5"/>
  <c r="D65" i="5"/>
  <c r="D64" i="5"/>
  <c r="E64" i="5" s="1"/>
  <c r="E63" i="5"/>
  <c r="D63" i="5"/>
  <c r="E62" i="5"/>
  <c r="D62" i="5"/>
  <c r="E61" i="5"/>
  <c r="D61" i="5"/>
  <c r="D60" i="5"/>
  <c r="E60" i="5" s="1"/>
  <c r="E59" i="5"/>
  <c r="D59" i="5"/>
  <c r="D58" i="5"/>
  <c r="E58" i="5" s="1"/>
  <c r="E57" i="5"/>
  <c r="D57" i="5"/>
  <c r="D56" i="5"/>
  <c r="E56" i="5" s="1"/>
  <c r="E55" i="5"/>
  <c r="D55" i="5"/>
  <c r="E54" i="5"/>
  <c r="D54" i="5"/>
  <c r="E53" i="5"/>
  <c r="D53" i="5"/>
  <c r="D52" i="5"/>
  <c r="E52" i="5" s="1"/>
  <c r="E51" i="5"/>
  <c r="D51" i="5"/>
  <c r="D50" i="5"/>
  <c r="E50" i="5" s="1"/>
  <c r="E49" i="5"/>
  <c r="D49" i="5"/>
  <c r="D48" i="5"/>
  <c r="E48" i="5" s="1"/>
  <c r="E47" i="5"/>
  <c r="D47" i="5"/>
  <c r="E46" i="5"/>
  <c r="D46" i="5"/>
  <c r="E45" i="5"/>
  <c r="D45" i="5"/>
  <c r="D44" i="5"/>
  <c r="E44" i="5" s="1"/>
  <c r="E43" i="5"/>
  <c r="D43" i="5"/>
  <c r="D42" i="5"/>
  <c r="E42" i="5" s="1"/>
  <c r="E41" i="5"/>
  <c r="D41" i="5"/>
  <c r="D40" i="5"/>
  <c r="E40" i="5" s="1"/>
  <c r="E39" i="5"/>
  <c r="D39" i="5"/>
  <c r="E38" i="5"/>
  <c r="D38" i="5"/>
  <c r="E37" i="5"/>
  <c r="D37" i="5"/>
  <c r="D36" i="5"/>
  <c r="E36" i="5" s="1"/>
  <c r="E35" i="5"/>
  <c r="D35" i="5"/>
  <c r="D34" i="5"/>
  <c r="E34" i="5" s="1"/>
  <c r="E33" i="5"/>
  <c r="D33" i="5"/>
  <c r="D32" i="5"/>
  <c r="E32" i="5" s="1"/>
  <c r="E31" i="5"/>
  <c r="D31" i="5"/>
  <c r="E30" i="5"/>
  <c r="D30" i="5"/>
  <c r="E29" i="5"/>
  <c r="D29" i="5"/>
  <c r="D28" i="5"/>
  <c r="E28" i="5" s="1"/>
  <c r="E27" i="5"/>
  <c r="D27" i="5"/>
  <c r="D26" i="5"/>
  <c r="E26" i="5" s="1"/>
  <c r="E25" i="5"/>
  <c r="D25" i="5"/>
  <c r="D24" i="5"/>
  <c r="E24" i="5" s="1"/>
  <c r="E23" i="5"/>
  <c r="D23" i="5"/>
  <c r="E22" i="5"/>
  <c r="D22" i="5"/>
  <c r="E21" i="5"/>
  <c r="D21" i="5"/>
  <c r="D20" i="5"/>
  <c r="E20" i="5" s="1"/>
  <c r="E19" i="5"/>
  <c r="D19" i="5"/>
  <c r="D18" i="5"/>
  <c r="E18" i="5" s="1"/>
  <c r="E17" i="5"/>
  <c r="D17" i="5"/>
  <c r="D16" i="5"/>
  <c r="E16" i="5" s="1"/>
  <c r="E15" i="5"/>
  <c r="D15" i="5"/>
  <c r="E14" i="5"/>
  <c r="D14" i="5"/>
  <c r="E13" i="5"/>
  <c r="D13" i="5"/>
  <c r="D12" i="5"/>
  <c r="E12" i="5" s="1"/>
  <c r="E11" i="5"/>
  <c r="D11" i="5"/>
  <c r="D10" i="5"/>
  <c r="E10" i="5" s="1"/>
  <c r="E9" i="5"/>
  <c r="D9" i="5"/>
  <c r="D8" i="5"/>
  <c r="E8" i="5" s="1"/>
  <c r="E7" i="5"/>
  <c r="D7" i="5"/>
  <c r="E6" i="5"/>
  <c r="D6" i="5"/>
  <c r="E5" i="5"/>
  <c r="D5" i="5"/>
  <c r="D4" i="5"/>
  <c r="E4" i="5" s="1"/>
  <c r="E124" i="4"/>
  <c r="D124" i="4"/>
  <c r="E123" i="4"/>
  <c r="D123" i="4"/>
  <c r="D122" i="4"/>
  <c r="E122" i="4" s="1"/>
  <c r="D121" i="4"/>
  <c r="E121" i="4" s="1"/>
  <c r="D120" i="4"/>
  <c r="E120" i="4" s="1"/>
  <c r="E119" i="4"/>
  <c r="D119" i="4"/>
  <c r="D118" i="4"/>
  <c r="E118" i="4" s="1"/>
  <c r="E117" i="4"/>
  <c r="D117" i="4"/>
  <c r="E116" i="4"/>
  <c r="D116" i="4"/>
  <c r="E115" i="4"/>
  <c r="D115" i="4"/>
  <c r="D114" i="4"/>
  <c r="E114" i="4" s="1"/>
  <c r="D113" i="4"/>
  <c r="E113" i="4" s="1"/>
  <c r="D112" i="4"/>
  <c r="E112" i="4" s="1"/>
  <c r="E111" i="4"/>
  <c r="D111" i="4"/>
  <c r="D110" i="4"/>
  <c r="E110" i="4" s="1"/>
  <c r="E109" i="4"/>
  <c r="D109" i="4"/>
  <c r="E108" i="4"/>
  <c r="D108" i="4"/>
  <c r="E107" i="4"/>
  <c r="D107" i="4"/>
  <c r="D106" i="4"/>
  <c r="E106" i="4" s="1"/>
  <c r="D105" i="4"/>
  <c r="E105" i="4" s="1"/>
  <c r="D104" i="4"/>
  <c r="E104" i="4" s="1"/>
  <c r="E103" i="4"/>
  <c r="D103" i="4"/>
  <c r="D102" i="4"/>
  <c r="E102" i="4" s="1"/>
  <c r="E101" i="4"/>
  <c r="D101" i="4"/>
  <c r="E100" i="4"/>
  <c r="D100" i="4"/>
  <c r="E99" i="4"/>
  <c r="D99" i="4"/>
  <c r="D98" i="4"/>
  <c r="E98" i="4" s="1"/>
  <c r="D97" i="4"/>
  <c r="E97" i="4" s="1"/>
  <c r="D96" i="4"/>
  <c r="E96" i="4" s="1"/>
  <c r="E95" i="4"/>
  <c r="D95" i="4"/>
  <c r="D94" i="4"/>
  <c r="E94" i="4" s="1"/>
  <c r="E93" i="4"/>
  <c r="D93" i="4"/>
  <c r="E92" i="4"/>
  <c r="D92" i="4"/>
  <c r="E91" i="4"/>
  <c r="D91" i="4"/>
  <c r="D90" i="4"/>
  <c r="E90" i="4" s="1"/>
  <c r="E89" i="4"/>
  <c r="D89" i="4"/>
  <c r="D88" i="4"/>
  <c r="E88" i="4" s="1"/>
  <c r="E87" i="4"/>
  <c r="D87" i="4"/>
  <c r="D86" i="4"/>
  <c r="E86" i="4" s="1"/>
  <c r="E85" i="4"/>
  <c r="D85" i="4"/>
  <c r="E84" i="4"/>
  <c r="D84" i="4"/>
  <c r="E83" i="4"/>
  <c r="D83" i="4"/>
  <c r="D82" i="4"/>
  <c r="E82" i="4" s="1"/>
  <c r="E81" i="4"/>
  <c r="D81" i="4"/>
  <c r="D80" i="4"/>
  <c r="E80" i="4" s="1"/>
  <c r="E79" i="4"/>
  <c r="D79" i="4"/>
  <c r="D78" i="4"/>
  <c r="E78" i="4" s="1"/>
  <c r="E77" i="4"/>
  <c r="D77" i="4"/>
  <c r="E76" i="4"/>
  <c r="D76" i="4"/>
  <c r="E75" i="4"/>
  <c r="D75" i="4"/>
  <c r="D74" i="4"/>
  <c r="E74" i="4" s="1"/>
  <c r="E73" i="4"/>
  <c r="D73" i="4"/>
  <c r="D72" i="4"/>
  <c r="E72" i="4" s="1"/>
  <c r="E71" i="4"/>
  <c r="D71" i="4"/>
  <c r="D70" i="4"/>
  <c r="E70" i="4" s="1"/>
  <c r="E69" i="4"/>
  <c r="D69" i="4"/>
  <c r="E68" i="4"/>
  <c r="D68" i="4"/>
  <c r="E67" i="4"/>
  <c r="D67" i="4"/>
  <c r="D66" i="4"/>
  <c r="E66" i="4" s="1"/>
  <c r="E65" i="4"/>
  <c r="D65" i="4"/>
  <c r="D64" i="4"/>
  <c r="E64" i="4" s="1"/>
  <c r="E63" i="4"/>
  <c r="D63" i="4"/>
  <c r="D62" i="4"/>
  <c r="E62" i="4" s="1"/>
  <c r="E61" i="4"/>
  <c r="D61" i="4"/>
  <c r="E60" i="4"/>
  <c r="D60" i="4"/>
  <c r="E59" i="4"/>
  <c r="D59" i="4"/>
  <c r="D58" i="4"/>
  <c r="E58" i="4" s="1"/>
  <c r="E57" i="4"/>
  <c r="D57" i="4"/>
  <c r="D56" i="4"/>
  <c r="E56" i="4" s="1"/>
  <c r="E55" i="4"/>
  <c r="D55" i="4"/>
  <c r="D54" i="4"/>
  <c r="E54" i="4" s="1"/>
  <c r="E53" i="4"/>
  <c r="D53" i="4"/>
  <c r="E52" i="4"/>
  <c r="D52" i="4"/>
  <c r="E51" i="4"/>
  <c r="D51" i="4"/>
  <c r="D50" i="4"/>
  <c r="E50" i="4" s="1"/>
  <c r="E49" i="4"/>
  <c r="D49" i="4"/>
  <c r="D48" i="4"/>
  <c r="E48" i="4" s="1"/>
  <c r="E47" i="4"/>
  <c r="D47" i="4"/>
  <c r="D46" i="4"/>
  <c r="E46" i="4" s="1"/>
  <c r="E45" i="4"/>
  <c r="D45" i="4"/>
  <c r="E44" i="4"/>
  <c r="D44" i="4"/>
  <c r="E43" i="4"/>
  <c r="D43" i="4"/>
  <c r="D42" i="4"/>
  <c r="E42" i="4" s="1"/>
  <c r="E41" i="4"/>
  <c r="D41" i="4"/>
  <c r="D40" i="4"/>
  <c r="E40" i="4" s="1"/>
  <c r="E39" i="4"/>
  <c r="D39" i="4"/>
  <c r="D38" i="4"/>
  <c r="E38" i="4" s="1"/>
  <c r="E37" i="4"/>
  <c r="D37" i="4"/>
  <c r="E36" i="4"/>
  <c r="D36" i="4"/>
  <c r="E35" i="4"/>
  <c r="D35" i="4"/>
  <c r="D34" i="4"/>
  <c r="E34" i="4" s="1"/>
  <c r="E33" i="4"/>
  <c r="D33" i="4"/>
  <c r="D32" i="4"/>
  <c r="E32" i="4" s="1"/>
  <c r="E31" i="4"/>
  <c r="D31" i="4"/>
  <c r="D30" i="4"/>
  <c r="E30" i="4" s="1"/>
  <c r="E29" i="4"/>
  <c r="D29" i="4"/>
  <c r="E28" i="4"/>
  <c r="D28" i="4"/>
  <c r="E27" i="4"/>
  <c r="D27" i="4"/>
  <c r="D26" i="4"/>
  <c r="E26" i="4" s="1"/>
  <c r="E25" i="4"/>
  <c r="D25" i="4"/>
  <c r="D24" i="4"/>
  <c r="E24" i="4" s="1"/>
  <c r="E23" i="4"/>
  <c r="D23" i="4"/>
  <c r="D22" i="4"/>
  <c r="E22" i="4" s="1"/>
  <c r="E21" i="4"/>
  <c r="D21" i="4"/>
  <c r="E20" i="4"/>
  <c r="D20" i="4"/>
  <c r="E19" i="4"/>
  <c r="D19" i="4"/>
  <c r="D18" i="4"/>
  <c r="E18" i="4" s="1"/>
  <c r="E17" i="4"/>
  <c r="D17" i="4"/>
  <c r="D16" i="4"/>
  <c r="E16" i="4" s="1"/>
  <c r="E15" i="4"/>
  <c r="D15" i="4"/>
  <c r="D14" i="4"/>
  <c r="E14" i="4" s="1"/>
  <c r="E13" i="4"/>
  <c r="D13" i="4"/>
  <c r="E12" i="4"/>
  <c r="D12" i="4"/>
  <c r="E11" i="4"/>
  <c r="D11" i="4"/>
  <c r="D10" i="4"/>
  <c r="E10" i="4" s="1"/>
  <c r="E9" i="4"/>
  <c r="D9" i="4"/>
  <c r="D8" i="4"/>
  <c r="E8" i="4" s="1"/>
  <c r="E7" i="4"/>
  <c r="D7" i="4"/>
  <c r="D6" i="4"/>
  <c r="E6" i="4" s="1"/>
  <c r="E5" i="4"/>
  <c r="D5" i="4"/>
  <c r="E4" i="4"/>
  <c r="D4" i="4"/>
  <c r="F124" i="3"/>
  <c r="G124" i="3" s="1"/>
  <c r="D124" i="3"/>
  <c r="F123" i="3"/>
  <c r="G123" i="3" s="1"/>
  <c r="D123" i="3"/>
  <c r="F122" i="3"/>
  <c r="G122" i="3" s="1"/>
  <c r="D122" i="3"/>
  <c r="F121" i="3"/>
  <c r="G121" i="3" s="1"/>
  <c r="D121" i="3"/>
  <c r="F120" i="3"/>
  <c r="G120" i="3" s="1"/>
  <c r="D120" i="3"/>
  <c r="F119" i="3"/>
  <c r="G119" i="3" s="1"/>
  <c r="D119" i="3"/>
  <c r="F118" i="3"/>
  <c r="G118" i="3" s="1"/>
  <c r="D118" i="3"/>
  <c r="F117" i="3"/>
  <c r="G117" i="3" s="1"/>
  <c r="D117" i="3"/>
  <c r="F116" i="3"/>
  <c r="G116" i="3" s="1"/>
  <c r="D116" i="3"/>
  <c r="F115" i="3"/>
  <c r="G115" i="3" s="1"/>
  <c r="D115" i="3"/>
  <c r="F114" i="3"/>
  <c r="G114" i="3" s="1"/>
  <c r="D114" i="3"/>
  <c r="F113" i="3"/>
  <c r="G113" i="3" s="1"/>
  <c r="D113" i="3"/>
  <c r="F112" i="3"/>
  <c r="G112" i="3" s="1"/>
  <c r="D112" i="3"/>
  <c r="F111" i="3"/>
  <c r="G111" i="3" s="1"/>
  <c r="D111" i="3"/>
  <c r="F110" i="3"/>
  <c r="G110" i="3" s="1"/>
  <c r="D110" i="3"/>
  <c r="F109" i="3"/>
  <c r="G109" i="3" s="1"/>
  <c r="D109" i="3"/>
  <c r="F108" i="3"/>
  <c r="G108" i="3" s="1"/>
  <c r="D108" i="3"/>
  <c r="F107" i="3"/>
  <c r="G107" i="3" s="1"/>
  <c r="D107" i="3"/>
  <c r="F106" i="3"/>
  <c r="G106" i="3" s="1"/>
  <c r="D106" i="3"/>
  <c r="F105" i="3"/>
  <c r="G105" i="3" s="1"/>
  <c r="D105" i="3"/>
  <c r="F104" i="3"/>
  <c r="G104" i="3" s="1"/>
  <c r="D104" i="3"/>
  <c r="F103" i="3"/>
  <c r="G103" i="3" s="1"/>
  <c r="D103" i="3"/>
  <c r="F102" i="3"/>
  <c r="G102" i="3" s="1"/>
  <c r="D102" i="3"/>
  <c r="F101" i="3"/>
  <c r="G101" i="3" s="1"/>
  <c r="D101" i="3"/>
  <c r="F100" i="3"/>
  <c r="G100" i="3" s="1"/>
  <c r="D100" i="3"/>
  <c r="F99" i="3"/>
  <c r="G99" i="3" s="1"/>
  <c r="D99" i="3"/>
  <c r="F98" i="3"/>
  <c r="G98" i="3" s="1"/>
  <c r="D98" i="3"/>
  <c r="F97" i="3"/>
  <c r="G97" i="3" s="1"/>
  <c r="D97" i="3"/>
  <c r="F96" i="3"/>
  <c r="G96" i="3" s="1"/>
  <c r="D96" i="3"/>
  <c r="F95" i="3"/>
  <c r="G95" i="3" s="1"/>
  <c r="D95" i="3"/>
  <c r="F94" i="3"/>
  <c r="G94" i="3" s="1"/>
  <c r="D94" i="3"/>
  <c r="F93" i="3"/>
  <c r="G93" i="3" s="1"/>
  <c r="D93" i="3"/>
  <c r="F92" i="3"/>
  <c r="G92" i="3" s="1"/>
  <c r="D92" i="3"/>
  <c r="G91" i="3"/>
  <c r="F91" i="3"/>
  <c r="D91" i="3"/>
  <c r="F90" i="3"/>
  <c r="G90" i="3" s="1"/>
  <c r="D90" i="3"/>
  <c r="F89" i="3"/>
  <c r="G89" i="3" s="1"/>
  <c r="D89" i="3"/>
  <c r="F88" i="3"/>
  <c r="G88" i="3" s="1"/>
  <c r="D88" i="3"/>
  <c r="F87" i="3"/>
  <c r="G87" i="3" s="1"/>
  <c r="D87" i="3"/>
  <c r="F86" i="3"/>
  <c r="G86" i="3" s="1"/>
  <c r="D86" i="3"/>
  <c r="G85" i="3"/>
  <c r="F85" i="3"/>
  <c r="D85" i="3"/>
  <c r="F84" i="3"/>
  <c r="G84" i="3" s="1"/>
  <c r="D84" i="3"/>
  <c r="F83" i="3"/>
  <c r="G83" i="3" s="1"/>
  <c r="D83" i="3"/>
  <c r="F82" i="3"/>
  <c r="G82" i="3" s="1"/>
  <c r="D82" i="3"/>
  <c r="G81" i="3"/>
  <c r="F81" i="3"/>
  <c r="D81" i="3"/>
  <c r="F80" i="3"/>
  <c r="G80" i="3" s="1"/>
  <c r="D80" i="3"/>
  <c r="F79" i="3"/>
  <c r="G79" i="3" s="1"/>
  <c r="D79" i="3"/>
  <c r="F78" i="3"/>
  <c r="G78" i="3" s="1"/>
  <c r="D78" i="3"/>
  <c r="G77" i="3"/>
  <c r="F77" i="3"/>
  <c r="D77" i="3"/>
  <c r="F76" i="3"/>
  <c r="G76" i="3" s="1"/>
  <c r="D76" i="3"/>
  <c r="G75" i="3"/>
  <c r="F75" i="3"/>
  <c r="D75" i="3"/>
  <c r="F74" i="3"/>
  <c r="G74" i="3" s="1"/>
  <c r="D74" i="3"/>
  <c r="F73" i="3"/>
  <c r="G73" i="3" s="1"/>
  <c r="D73" i="3"/>
  <c r="F72" i="3"/>
  <c r="G72" i="3" s="1"/>
  <c r="D72" i="3"/>
  <c r="F71" i="3"/>
  <c r="G71" i="3" s="1"/>
  <c r="D71" i="3"/>
  <c r="F70" i="3"/>
  <c r="G70" i="3" s="1"/>
  <c r="D70" i="3"/>
  <c r="G69" i="3"/>
  <c r="F69" i="3"/>
  <c r="D69" i="3"/>
  <c r="F68" i="3"/>
  <c r="G68" i="3" s="1"/>
  <c r="D68" i="3"/>
  <c r="F67" i="3"/>
  <c r="G67" i="3" s="1"/>
  <c r="D67" i="3"/>
  <c r="F66" i="3"/>
  <c r="G66" i="3" s="1"/>
  <c r="D66" i="3"/>
  <c r="G65" i="3"/>
  <c r="F65" i="3"/>
  <c r="D65" i="3"/>
  <c r="F64" i="3"/>
  <c r="G64" i="3" s="1"/>
  <c r="D64" i="3"/>
  <c r="F63" i="3"/>
  <c r="G63" i="3" s="1"/>
  <c r="D63" i="3"/>
  <c r="F62" i="3"/>
  <c r="G62" i="3" s="1"/>
  <c r="D62" i="3"/>
  <c r="G61" i="3"/>
  <c r="F61" i="3"/>
  <c r="D61" i="3"/>
  <c r="F60" i="3"/>
  <c r="G60" i="3" s="1"/>
  <c r="D60" i="3"/>
  <c r="G59" i="3"/>
  <c r="F59" i="3"/>
  <c r="D59" i="3"/>
  <c r="F58" i="3"/>
  <c r="G58" i="3" s="1"/>
  <c r="D58" i="3"/>
  <c r="F57" i="3"/>
  <c r="G57" i="3" s="1"/>
  <c r="D57" i="3"/>
  <c r="F56" i="3"/>
  <c r="G56" i="3" s="1"/>
  <c r="D56" i="3"/>
  <c r="F55" i="3"/>
  <c r="G55" i="3" s="1"/>
  <c r="D55" i="3"/>
  <c r="F54" i="3"/>
  <c r="G54" i="3" s="1"/>
  <c r="D54" i="3"/>
  <c r="G53" i="3"/>
  <c r="F53" i="3"/>
  <c r="D53" i="3"/>
  <c r="F52" i="3"/>
  <c r="G52" i="3" s="1"/>
  <c r="D52" i="3"/>
  <c r="F51" i="3"/>
  <c r="G51" i="3" s="1"/>
  <c r="D51" i="3"/>
  <c r="F50" i="3"/>
  <c r="G50" i="3" s="1"/>
  <c r="D50" i="3"/>
  <c r="G49" i="3"/>
  <c r="F49" i="3"/>
  <c r="D49" i="3"/>
  <c r="F48" i="3"/>
  <c r="G48" i="3" s="1"/>
  <c r="D48" i="3"/>
  <c r="F47" i="3"/>
  <c r="G47" i="3" s="1"/>
  <c r="D47" i="3"/>
  <c r="F46" i="3"/>
  <c r="G46" i="3" s="1"/>
  <c r="D46" i="3"/>
  <c r="G45" i="3"/>
  <c r="F45" i="3"/>
  <c r="D45" i="3"/>
  <c r="F44" i="3"/>
  <c r="G44" i="3" s="1"/>
  <c r="D44" i="3"/>
  <c r="G43" i="3"/>
  <c r="F43" i="3"/>
  <c r="D43" i="3"/>
  <c r="F42" i="3"/>
  <c r="G42" i="3" s="1"/>
  <c r="D42" i="3"/>
  <c r="F41" i="3"/>
  <c r="G41" i="3" s="1"/>
  <c r="D41" i="3"/>
  <c r="F40" i="3"/>
  <c r="G40" i="3" s="1"/>
  <c r="D40" i="3"/>
  <c r="F39" i="3"/>
  <c r="G39" i="3" s="1"/>
  <c r="D39" i="3"/>
  <c r="F38" i="3"/>
  <c r="G38" i="3" s="1"/>
  <c r="D38" i="3"/>
  <c r="G37" i="3"/>
  <c r="F37" i="3"/>
  <c r="D37" i="3"/>
  <c r="F36" i="3"/>
  <c r="G36" i="3" s="1"/>
  <c r="D36" i="3"/>
  <c r="F35" i="3"/>
  <c r="G35" i="3" s="1"/>
  <c r="D35" i="3"/>
  <c r="F34" i="3"/>
  <c r="G34" i="3" s="1"/>
  <c r="D34" i="3"/>
  <c r="G33" i="3"/>
  <c r="F33" i="3"/>
  <c r="D33" i="3"/>
  <c r="F32" i="3"/>
  <c r="G32" i="3" s="1"/>
  <c r="D32" i="3"/>
  <c r="F31" i="3"/>
  <c r="G31" i="3" s="1"/>
  <c r="D31" i="3"/>
  <c r="F30" i="3"/>
  <c r="G30" i="3" s="1"/>
  <c r="D30" i="3"/>
  <c r="G29" i="3"/>
  <c r="F29" i="3"/>
  <c r="D29" i="3"/>
  <c r="F28" i="3"/>
  <c r="G28" i="3" s="1"/>
  <c r="D28" i="3"/>
  <c r="G27" i="3"/>
  <c r="F27" i="3"/>
  <c r="D27" i="3"/>
  <c r="F26" i="3"/>
  <c r="G26" i="3" s="1"/>
  <c r="D26" i="3"/>
  <c r="F25" i="3"/>
  <c r="G25" i="3" s="1"/>
  <c r="D25" i="3"/>
  <c r="F24" i="3"/>
  <c r="G24" i="3" s="1"/>
  <c r="D24" i="3"/>
  <c r="F23" i="3"/>
  <c r="G23" i="3" s="1"/>
  <c r="D23" i="3"/>
  <c r="F22" i="3"/>
  <c r="G22" i="3" s="1"/>
  <c r="D22" i="3"/>
  <c r="G21" i="3"/>
  <c r="F21" i="3"/>
  <c r="D21" i="3"/>
  <c r="F20" i="3"/>
  <c r="G20" i="3" s="1"/>
  <c r="D20" i="3"/>
  <c r="F19" i="3"/>
  <c r="G19" i="3" s="1"/>
  <c r="D19" i="3"/>
  <c r="F18" i="3"/>
  <c r="G18" i="3" s="1"/>
  <c r="D18" i="3"/>
  <c r="G17" i="3"/>
  <c r="F17" i="3"/>
  <c r="D17" i="3"/>
  <c r="F16" i="3"/>
  <c r="G16" i="3" s="1"/>
  <c r="D16" i="3"/>
  <c r="F15" i="3"/>
  <c r="G15" i="3" s="1"/>
  <c r="D15" i="3"/>
  <c r="F14" i="3"/>
  <c r="G14" i="3" s="1"/>
  <c r="D14" i="3"/>
  <c r="F13" i="3"/>
  <c r="G13" i="3" s="1"/>
  <c r="D13" i="3"/>
  <c r="F12" i="3"/>
  <c r="G12" i="3" s="1"/>
  <c r="D12" i="3"/>
  <c r="F11" i="3"/>
  <c r="G11" i="3" s="1"/>
  <c r="D11" i="3"/>
  <c r="F10" i="3"/>
  <c r="G10" i="3" s="1"/>
  <c r="D10" i="3"/>
  <c r="F9" i="3"/>
  <c r="G9" i="3" s="1"/>
  <c r="D9" i="3"/>
  <c r="F8" i="3"/>
  <c r="G8" i="3" s="1"/>
  <c r="D8" i="3"/>
  <c r="F7" i="3"/>
  <c r="G7" i="3" s="1"/>
  <c r="D7" i="3"/>
  <c r="F6" i="3"/>
  <c r="G6" i="3" s="1"/>
  <c r="D6" i="3"/>
  <c r="F5" i="3"/>
  <c r="G5" i="3" s="1"/>
  <c r="D5" i="3"/>
  <c r="F4" i="3"/>
  <c r="G4" i="3" s="1"/>
  <c r="D4" i="3"/>
  <c r="G124" i="2"/>
  <c r="D124" i="2"/>
  <c r="G123" i="2"/>
  <c r="D123" i="2"/>
  <c r="G122" i="2"/>
  <c r="D122" i="2"/>
  <c r="G121" i="2"/>
  <c r="D121" i="2"/>
  <c r="G120" i="2"/>
  <c r="D120" i="2"/>
  <c r="G119" i="2"/>
  <c r="D119" i="2"/>
  <c r="G118" i="2"/>
  <c r="D118" i="2"/>
  <c r="G117" i="2"/>
  <c r="D117" i="2"/>
  <c r="G116" i="2"/>
  <c r="D116" i="2"/>
  <c r="G115" i="2"/>
  <c r="D115" i="2"/>
  <c r="G114" i="2"/>
  <c r="D114" i="2"/>
  <c r="G113" i="2"/>
  <c r="D113" i="2"/>
  <c r="G112" i="2"/>
  <c r="D112" i="2"/>
  <c r="G111" i="2"/>
  <c r="D111" i="2"/>
  <c r="G110" i="2"/>
  <c r="D110" i="2"/>
  <c r="G109" i="2"/>
  <c r="D109" i="2"/>
  <c r="G108" i="2"/>
  <c r="D108" i="2"/>
  <c r="G107" i="2"/>
  <c r="D107" i="2"/>
  <c r="G106" i="2"/>
  <c r="D106" i="2"/>
  <c r="G105" i="2"/>
  <c r="D105" i="2"/>
  <c r="G104" i="2"/>
  <c r="D104" i="2"/>
  <c r="G103" i="2"/>
  <c r="D103" i="2"/>
  <c r="G102" i="2"/>
  <c r="D102" i="2"/>
  <c r="G101" i="2"/>
  <c r="D101" i="2"/>
  <c r="G100" i="2"/>
  <c r="D100" i="2"/>
  <c r="G99" i="2"/>
  <c r="D99" i="2"/>
  <c r="G98" i="2"/>
  <c r="D98" i="2"/>
  <c r="G97" i="2"/>
  <c r="D97" i="2"/>
  <c r="G96" i="2"/>
  <c r="D96" i="2"/>
  <c r="G95" i="2"/>
  <c r="D95" i="2"/>
  <c r="G94" i="2"/>
  <c r="D94" i="2"/>
  <c r="G93" i="2"/>
  <c r="D93" i="2"/>
  <c r="G92" i="2"/>
  <c r="D92" i="2"/>
  <c r="G91" i="2"/>
  <c r="D91" i="2"/>
  <c r="G90" i="2"/>
  <c r="D90" i="2"/>
  <c r="G89" i="2"/>
  <c r="D89" i="2"/>
  <c r="G88" i="2"/>
  <c r="D88" i="2"/>
  <c r="G87" i="2"/>
  <c r="D87" i="2"/>
  <c r="G86" i="2"/>
  <c r="D86" i="2"/>
  <c r="G85" i="2"/>
  <c r="D85" i="2"/>
  <c r="G84" i="2"/>
  <c r="D84" i="2"/>
  <c r="G83" i="2"/>
  <c r="D83" i="2"/>
  <c r="G82" i="2"/>
  <c r="D82" i="2"/>
  <c r="G81" i="2"/>
  <c r="D81" i="2"/>
  <c r="G80" i="2"/>
  <c r="D80" i="2"/>
  <c r="G79" i="2"/>
  <c r="D79" i="2"/>
  <c r="G78" i="2"/>
  <c r="D78" i="2"/>
  <c r="G77" i="2"/>
  <c r="D77" i="2"/>
  <c r="G76" i="2"/>
  <c r="D76" i="2"/>
  <c r="G75" i="2"/>
  <c r="D75" i="2"/>
  <c r="G74" i="2"/>
  <c r="D74" i="2"/>
  <c r="G73" i="2"/>
  <c r="D73" i="2"/>
  <c r="G72" i="2"/>
  <c r="D72" i="2"/>
  <c r="G71" i="2"/>
  <c r="D71" i="2"/>
  <c r="G70" i="2"/>
  <c r="D70" i="2"/>
  <c r="G69" i="2"/>
  <c r="D69" i="2"/>
  <c r="G68" i="2"/>
  <c r="D68" i="2"/>
  <c r="G67" i="2"/>
  <c r="D67" i="2"/>
  <c r="G66" i="2"/>
  <c r="D66" i="2"/>
  <c r="G65" i="2"/>
  <c r="D65" i="2"/>
  <c r="G64" i="2"/>
  <c r="D64" i="2"/>
  <c r="G63" i="2"/>
  <c r="D63" i="2"/>
  <c r="G62" i="2"/>
  <c r="D62" i="2"/>
  <c r="G61" i="2"/>
  <c r="D61" i="2"/>
  <c r="G60" i="2"/>
  <c r="D60" i="2"/>
  <c r="G59" i="2"/>
  <c r="D59" i="2"/>
  <c r="G58" i="2"/>
  <c r="D58" i="2"/>
  <c r="G57" i="2"/>
  <c r="D57" i="2"/>
  <c r="G56" i="2"/>
  <c r="D56" i="2"/>
  <c r="G55" i="2"/>
  <c r="D55" i="2"/>
  <c r="G54" i="2"/>
  <c r="D54" i="2"/>
  <c r="G53" i="2"/>
  <c r="D53" i="2"/>
  <c r="G52" i="2"/>
  <c r="D52" i="2"/>
  <c r="G51" i="2"/>
  <c r="D51" i="2"/>
  <c r="G50" i="2"/>
  <c r="D50" i="2"/>
  <c r="G49" i="2"/>
  <c r="D49" i="2"/>
  <c r="G48" i="2"/>
  <c r="D48" i="2"/>
  <c r="G47" i="2"/>
  <c r="D47" i="2"/>
  <c r="G46" i="2"/>
  <c r="D46" i="2"/>
  <c r="G45" i="2"/>
  <c r="D45" i="2"/>
  <c r="G44" i="2"/>
  <c r="D44" i="2"/>
  <c r="G43" i="2"/>
  <c r="D43" i="2"/>
  <c r="G42" i="2"/>
  <c r="D42" i="2"/>
  <c r="G41" i="2"/>
  <c r="D41" i="2"/>
  <c r="G40" i="2"/>
  <c r="D40" i="2"/>
  <c r="G39" i="2"/>
  <c r="D39" i="2"/>
  <c r="G38" i="2"/>
  <c r="D38" i="2"/>
  <c r="G37" i="2"/>
  <c r="D37" i="2"/>
  <c r="G36" i="2"/>
  <c r="D36" i="2"/>
  <c r="G35" i="2"/>
  <c r="D35" i="2"/>
  <c r="G34" i="2"/>
  <c r="D34" i="2"/>
  <c r="G33" i="2"/>
  <c r="D33" i="2"/>
  <c r="G32" i="2"/>
  <c r="D32" i="2"/>
  <c r="G31" i="2"/>
  <c r="D31" i="2"/>
  <c r="G30" i="2"/>
  <c r="D30" i="2"/>
  <c r="G29" i="2"/>
  <c r="D29" i="2"/>
  <c r="G28" i="2"/>
  <c r="D28" i="2"/>
  <c r="G27" i="2"/>
  <c r="D27" i="2"/>
  <c r="G26" i="2"/>
  <c r="D26" i="2"/>
  <c r="G25" i="2"/>
  <c r="D25" i="2"/>
  <c r="G24" i="2"/>
  <c r="D24" i="2"/>
  <c r="G23" i="2"/>
  <c r="D23" i="2"/>
  <c r="G22" i="2"/>
  <c r="D22" i="2"/>
  <c r="G21" i="2"/>
  <c r="D21" i="2"/>
  <c r="G20" i="2"/>
  <c r="D20" i="2"/>
  <c r="G19" i="2"/>
  <c r="D19" i="2"/>
  <c r="G18" i="2"/>
  <c r="D18" i="2"/>
  <c r="G17" i="2"/>
  <c r="D17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  <c r="G5" i="2"/>
  <c r="D5" i="2"/>
  <c r="G4" i="2"/>
  <c r="D4" i="2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<sst xmlns="http://schemas.openxmlformats.org/spreadsheetml/2006/main" count="645" uniqueCount="135">
  <si>
    <t>SD z minerálnych olejov</t>
  </si>
  <si>
    <t>Výnos dane v ESA2010  (v tis. eur)</t>
  </si>
  <si>
    <t>Báza (HDP, s.c.)</t>
  </si>
  <si>
    <t>EDS (%)</t>
  </si>
  <si>
    <t>Sezónne neočistené</t>
  </si>
  <si>
    <t>Sezónne očistené</t>
  </si>
  <si>
    <t>1. štvrťrok 1995</t>
  </si>
  <si>
    <t>2. štvrtrok 1995</t>
  </si>
  <si>
    <t>3. štvrťrok 1995</t>
  </si>
  <si>
    <t>4. štvrťrok 1995</t>
  </si>
  <si>
    <t>1. štvrťrok 1996</t>
  </si>
  <si>
    <t>2. štvrťrok 1996</t>
  </si>
  <si>
    <t>3. štvrťrok 1996</t>
  </si>
  <si>
    <t>4. štvrťrok 1996</t>
  </si>
  <si>
    <t>1. štvrťrok 1997</t>
  </si>
  <si>
    <t>2. štvrťrok 1997</t>
  </si>
  <si>
    <t>3. štvrťrok 1997</t>
  </si>
  <si>
    <t>4. štvrťrok 1997</t>
  </si>
  <si>
    <t>1. štvrťrok 1998</t>
  </si>
  <si>
    <t>2. štvrťrok 1998</t>
  </si>
  <si>
    <t>3. štvrťrok 1998</t>
  </si>
  <si>
    <t>4. štvrťrok 1998</t>
  </si>
  <si>
    <t>1. štvrťrok 1999</t>
  </si>
  <si>
    <t>2. štvrťrok 1999</t>
  </si>
  <si>
    <t>3. štvrťrok 1999</t>
  </si>
  <si>
    <t>4. štvrťrok 1999</t>
  </si>
  <si>
    <t>1. štvrťrok 2000</t>
  </si>
  <si>
    <t>2. štvrťrok 2000</t>
  </si>
  <si>
    <t>3. štvrťrok 2000</t>
  </si>
  <si>
    <t>4. štvrťrok 2000</t>
  </si>
  <si>
    <t>1. štvrťrok 2001</t>
  </si>
  <si>
    <t>2. štvrťrok 2001</t>
  </si>
  <si>
    <t>3. štvrťrok 2001</t>
  </si>
  <si>
    <t>4. štvrťrok 2001</t>
  </si>
  <si>
    <t>1. štvrťrok 2002</t>
  </si>
  <si>
    <t>2. štvrťrok 2002</t>
  </si>
  <si>
    <t>3. štvrťrok 2002</t>
  </si>
  <si>
    <t>4. štvrťrok 2002</t>
  </si>
  <si>
    <t>1. štvrťrok 2003</t>
  </si>
  <si>
    <t>2. štvrťrok 2003</t>
  </si>
  <si>
    <t>3. štvrťrok 2003</t>
  </si>
  <si>
    <t>4. štvrťrok 2003</t>
  </si>
  <si>
    <t>1. štvrťrok 2004</t>
  </si>
  <si>
    <t>2. štvrťrok 2004</t>
  </si>
  <si>
    <t>3. štvrťrok 2004</t>
  </si>
  <si>
    <t>4. štvrťrok 2004</t>
  </si>
  <si>
    <t>1. štvrťrok 2005</t>
  </si>
  <si>
    <t>2. štvrťrok 2005</t>
  </si>
  <si>
    <t>3. štvrťrok 2005</t>
  </si>
  <si>
    <t>4. štvrťrok 2005</t>
  </si>
  <si>
    <t>1. štvrťrok 2006</t>
  </si>
  <si>
    <t>2. štvrťrok 2006</t>
  </si>
  <si>
    <t>3. štvrťrok 2006</t>
  </si>
  <si>
    <t>4. štvrťrok 2006</t>
  </si>
  <si>
    <t>1. štvrťrok 2007</t>
  </si>
  <si>
    <t>2. štvrťrok 2007</t>
  </si>
  <si>
    <t>3. štvrťrok 2007</t>
  </si>
  <si>
    <t>4. štvrťrok 2007</t>
  </si>
  <si>
    <t>1. štvrťrok 2008</t>
  </si>
  <si>
    <t>2. štvrťrok 2008</t>
  </si>
  <si>
    <t>3. štvrťrok 2008</t>
  </si>
  <si>
    <t>4. štvrťrok 2008</t>
  </si>
  <si>
    <t>1. štvrťrok 2009</t>
  </si>
  <si>
    <t>2. štvrťrok 2009</t>
  </si>
  <si>
    <t>3. štvrťrok 2009</t>
  </si>
  <si>
    <t>4. štvrťrok 2009</t>
  </si>
  <si>
    <t>1. štvrťrok 2010</t>
  </si>
  <si>
    <t>2. štvrťrok 2010</t>
  </si>
  <si>
    <t>3. štvrťrok 2010</t>
  </si>
  <si>
    <t>4. štvrťrok 2010</t>
  </si>
  <si>
    <t>1. štvrťrok 2011</t>
  </si>
  <si>
    <t>2. štvrťrok 2011</t>
  </si>
  <si>
    <t>3. štvrťrok 2011</t>
  </si>
  <si>
    <t>4. štvrťrok 2011</t>
  </si>
  <si>
    <t>1. štvrťrok 2012</t>
  </si>
  <si>
    <t>2. štvrťrok 2012</t>
  </si>
  <si>
    <t>3. štvrťrok 2012</t>
  </si>
  <si>
    <t>4. štvrťrok 2012</t>
  </si>
  <si>
    <t>1. štvrťrok 2013</t>
  </si>
  <si>
    <t>2. štvrťrok 2013</t>
  </si>
  <si>
    <t>3. štvrťrok 2013</t>
  </si>
  <si>
    <t>4. štvrťrok 2013</t>
  </si>
  <si>
    <t>1. štvrťrok 2014</t>
  </si>
  <si>
    <t>2. štvrťrok 2014</t>
  </si>
  <si>
    <t>3. štvrťrok 2014</t>
  </si>
  <si>
    <t>4. štvrťrok 2014</t>
  </si>
  <si>
    <t>1. štvrťrok 2015</t>
  </si>
  <si>
    <t>2. štvrťrok 2015</t>
  </si>
  <si>
    <t>3. štvrťrok 2015</t>
  </si>
  <si>
    <t>4. štvrťrok 2015</t>
  </si>
  <si>
    <t>1. štvrťrok 2016</t>
  </si>
  <si>
    <t>2. štvrťrok 2016</t>
  </si>
  <si>
    <t>3. štvrťrok 2016</t>
  </si>
  <si>
    <t>4. štvrťrok 2016</t>
  </si>
  <si>
    <t>1. štvrťrok 2017</t>
  </si>
  <si>
    <t>2. štvrťrok 2017</t>
  </si>
  <si>
    <t>3. štvrťrok 2017</t>
  </si>
  <si>
    <t>4. štvrťrok 2017</t>
  </si>
  <si>
    <t>1. štvrťrok 2018</t>
  </si>
  <si>
    <t>2. štvrťrok 2018</t>
  </si>
  <si>
    <t>3. štvrťrok 2018</t>
  </si>
  <si>
    <t>4. štvrťrok 2018</t>
  </si>
  <si>
    <t>1. štvrťrok 2019</t>
  </si>
  <si>
    <t>2. štvrťrok 2019</t>
  </si>
  <si>
    <t>3. štvrťrok 2019</t>
  </si>
  <si>
    <t>4. štvrťrok 2019</t>
  </si>
  <si>
    <t>1. štvrťrok 2020</t>
  </si>
  <si>
    <t>2. štvrťrok 2020</t>
  </si>
  <si>
    <t>3. štvrťrok 2020</t>
  </si>
  <si>
    <t>4. štvrťrok 2020</t>
  </si>
  <si>
    <t>1. štvrťrok 2021</t>
  </si>
  <si>
    <t>2. štvrťrok 2021</t>
  </si>
  <si>
    <t>3. štvrťrok 2021</t>
  </si>
  <si>
    <t>4. štvrťrok 2021</t>
  </si>
  <si>
    <t>1. štvrťrok 2022</t>
  </si>
  <si>
    <t>2. štvrťrok 2022</t>
  </si>
  <si>
    <t>3. štvrťrok 2022</t>
  </si>
  <si>
    <t>4. štvrťrok 2022</t>
  </si>
  <si>
    <t>1. štvrťrok 2023</t>
  </si>
  <si>
    <t>2. štvrťrok 2023</t>
  </si>
  <si>
    <t>3. štvrťrok 2023</t>
  </si>
  <si>
    <t>4. štvrťrok 2023</t>
  </si>
  <si>
    <t>1. štvrťrok 2024</t>
  </si>
  <si>
    <t>2. štvrťrok 2024</t>
  </si>
  <si>
    <t>3. štvrťrok 2024</t>
  </si>
  <si>
    <t>4. štvrťrok 2024</t>
  </si>
  <si>
    <t>1. štvrťrok 2025</t>
  </si>
  <si>
    <t>SD z tabaku a tabakových výrobkov</t>
  </si>
  <si>
    <t>Vplyv predzásobenia</t>
  </si>
  <si>
    <t>Upravené, sezónne neočistené</t>
  </si>
  <si>
    <t>Upravené, sezónne očistené</t>
  </si>
  <si>
    <t>Báza (KSD, s.c.)</t>
  </si>
  <si>
    <t>SD z liehu</t>
  </si>
  <si>
    <t>SD z piva</t>
  </si>
  <si>
    <t>SD z vína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</si>
</sst>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0"/>
    <numFmt numFmtId="166" formatCode="#,##0.0000"/>
    <numFmt numFmtId="167" formatCode="0.000%"/>
    <numFmt numFmtId="168" formatCode="0.000"/>
  </numFmts>
  <fonts count="8" x14ac:knownFonts="1">
    <font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color theme="4"/>
      <name val="Aptos Display"/>
      <family val="2"/>
      <charset val="238"/>
      <scheme val="major"/>
    </font>
    <font>
      <sz val="11"/>
      <color indexed="8"/>
      <name val="Aptos Display"/>
      <family val="2"/>
      <charset val="238"/>
      <scheme val="major"/>
    </font>
    <font>
      <b/>
      <sz val="10"/>
      <color indexed="8"/>
      <name val="Aptos Display"/>
      <family val="2"/>
      <charset val="238"/>
      <scheme val="major"/>
    </font>
    <font>
      <sz val="10"/>
      <color indexed="8"/>
      <name val="Aptos Display"/>
      <family val="2"/>
      <charset val="238"/>
      <scheme val="major"/>
    </font>
    <font>
      <sz val="8"/>
      <color indexed="8"/>
      <name val="Aptos Display"/>
      <family val="2"/>
      <charset val="238"/>
      <scheme val="major"/>
    </font>
    <font>
      <sz val="10"/>
      <name val="Aptos Display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0" xfId="0" applyFont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3" fontId="5" fillId="0" borderId="10" xfId="0" applyNumberFormat="1" applyFont="1" applyBorder="1"/>
    <xf numFmtId="3" fontId="5" fillId="0" borderId="3" xfId="0" applyNumberFormat="1" applyFont="1" applyBorder="1"/>
    <xf numFmtId="10" fontId="5" fillId="0" borderId="11" xfId="1" applyNumberFormat="1" applyFont="1" applyBorder="1"/>
    <xf numFmtId="164" fontId="3" fillId="0" borderId="0" xfId="0" applyNumberFormat="1" applyFont="1"/>
    <xf numFmtId="3" fontId="5" fillId="0" borderId="12" xfId="0" applyNumberFormat="1" applyFont="1" applyBorder="1"/>
    <xf numFmtId="3" fontId="5" fillId="0" borderId="13" xfId="0" applyNumberFormat="1" applyFont="1" applyBorder="1"/>
    <xf numFmtId="2" fontId="3" fillId="0" borderId="0" xfId="0" applyNumberFormat="1" applyFont="1"/>
    <xf numFmtId="10" fontId="5" fillId="0" borderId="0" xfId="1" applyNumberFormat="1" applyFont="1" applyBorder="1"/>
    <xf numFmtId="2" fontId="5" fillId="0" borderId="0" xfId="0" applyNumberFormat="1" applyFont="1"/>
    <xf numFmtId="10" fontId="3" fillId="0" borderId="0" xfId="0" applyNumberFormat="1" applyFont="1"/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3" xfId="0" applyFont="1" applyBorder="1"/>
    <xf numFmtId="3" fontId="5" fillId="0" borderId="7" xfId="0" applyNumberFormat="1" applyFont="1" applyBorder="1"/>
    <xf numFmtId="3" fontId="5" fillId="0" borderId="11" xfId="0" applyNumberFormat="1" applyFont="1" applyBorder="1"/>
    <xf numFmtId="1" fontId="6" fillId="0" borderId="0" xfId="1" applyNumberFormat="1" applyFont="1" applyBorder="1"/>
    <xf numFmtId="2" fontId="6" fillId="0" borderId="0" xfId="1" applyNumberFormat="1" applyFont="1" applyBorder="1"/>
    <xf numFmtId="0" fontId="4" fillId="0" borderId="14" xfId="0" applyFont="1" applyBorder="1" applyAlignment="1">
      <alignment horizontal="center"/>
    </xf>
    <xf numFmtId="3" fontId="7" fillId="0" borderId="0" xfId="0" applyNumberFormat="1" applyFont="1"/>
    <xf numFmtId="165" fontId="3" fillId="0" borderId="0" xfId="0" applyNumberFormat="1" applyFont="1"/>
    <xf numFmtId="1" fontId="3" fillId="0" borderId="0" xfId="0" applyNumberFormat="1" applyFont="1"/>
    <xf numFmtId="3" fontId="3" fillId="0" borderId="0" xfId="0" applyNumberFormat="1" applyFont="1"/>
    <xf numFmtId="166" fontId="5" fillId="0" borderId="0" xfId="0" applyNumberFormat="1" applyFont="1"/>
    <xf numFmtId="4" fontId="5" fillId="0" borderId="0" xfId="0" applyNumberFormat="1" applyFont="1"/>
    <xf numFmtId="4" fontId="3" fillId="0" borderId="0" xfId="0" applyNumberFormat="1" applyFont="1"/>
    <xf numFmtId="167" fontId="5" fillId="0" borderId="11" xfId="1" applyNumberFormat="1" applyFont="1" applyBorder="1"/>
    <xf numFmtId="168" fontId="3" fillId="0" borderId="0" xfId="0" applyNumberFormat="1" applyFont="1"/>
    <xf numFmtId="164" fontId="5" fillId="0" borderId="0" xfId="0" applyNumberFormat="1" applyFont="1"/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64348-32C9-4712-9AB7-1DFD7436146B}">
  <sheetPr codeName="Hárok2"/>
  <dimension ref="A1:L124"/>
  <sheetViews>
    <sheetView showGridLines="0" tabSelected="1" workbookViewId="0">
      <pane xSplit="1" ySplit="3" topLeftCell="B99" activePane="bottomRight" state="frozen"/>
      <selection activeCell="H23" sqref="H23"/>
      <selection pane="topRight" activeCell="H23" sqref="H23"/>
      <selection pane="bottomLeft" activeCell="H23" sqref="H23"/>
      <selection pane="bottomRight" sqref="A1:F1"/>
    </sheetView>
  </sheetViews>
  <sheetFormatPr defaultColWidth="8.8984375" defaultRowHeight="16.5" customHeight="1" x14ac:dyDescent="0.35"/>
  <cols>
    <col min="1" max="1" width="14" style="3" customWidth="1"/>
    <col min="2" max="2" width="18.3984375" style="3" customWidth="1"/>
    <col min="3" max="4" width="13.8984375" style="3" customWidth="1"/>
    <col min="5" max="5" width="12.3984375" style="3" customWidth="1"/>
    <col min="6" max="6" width="9.69921875" style="3" customWidth="1"/>
    <col min="7" max="7" width="9.09765625" style="3" customWidth="1"/>
    <col min="8" max="16384" width="8.8984375" style="3"/>
  </cols>
  <sheetData>
    <row r="1" spans="1:11" ht="16.5" customHeight="1" x14ac:dyDescent="0.4">
      <c r="A1" s="1" t="s">
        <v>0</v>
      </c>
      <c r="B1" s="1"/>
      <c r="C1" s="1"/>
      <c r="D1" s="1"/>
      <c r="E1" s="1"/>
      <c r="F1" s="2"/>
    </row>
    <row r="2" spans="1:11" ht="16.5" customHeight="1" x14ac:dyDescent="0.35">
      <c r="A2" s="4"/>
      <c r="B2" s="5" t="s">
        <v>1</v>
      </c>
      <c r="C2" s="6"/>
      <c r="D2" s="7" t="s">
        <v>2</v>
      </c>
      <c r="E2" s="6"/>
      <c r="F2" s="8" t="s">
        <v>3</v>
      </c>
    </row>
    <row r="3" spans="1:11" ht="25.5" customHeight="1" x14ac:dyDescent="0.35">
      <c r="A3" s="9"/>
      <c r="B3" s="10" t="s">
        <v>4</v>
      </c>
      <c r="C3" s="11" t="s">
        <v>5</v>
      </c>
      <c r="D3" s="12" t="s">
        <v>4</v>
      </c>
      <c r="E3" s="11" t="s">
        <v>5</v>
      </c>
      <c r="F3" s="13"/>
    </row>
    <row r="4" spans="1:11" ht="16.5" customHeight="1" x14ac:dyDescent="0.35">
      <c r="A4" s="14" t="s">
        <v>6</v>
      </c>
      <c r="B4" s="15">
        <v>72265.352121091419</v>
      </c>
      <c r="C4" s="15">
        <v>82831.062810330244</v>
      </c>
      <c r="D4" s="16">
        <v>9839809</v>
      </c>
      <c r="E4" s="17">
        <v>9929318</v>
      </c>
      <c r="F4" s="18">
        <f>C4/E4</f>
        <v>8.3420696980729438E-3</v>
      </c>
      <c r="K4" s="19"/>
    </row>
    <row r="5" spans="1:11" ht="16.5" customHeight="1" x14ac:dyDescent="0.35">
      <c r="A5" s="14" t="s">
        <v>7</v>
      </c>
      <c r="B5" s="15">
        <v>100379.15096594304</v>
      </c>
      <c r="C5" s="15">
        <v>99878.823550090368</v>
      </c>
      <c r="D5" s="20">
        <v>10504980</v>
      </c>
      <c r="E5" s="21">
        <v>10083394</v>
      </c>
      <c r="F5" s="18">
        <f t="shared" ref="F5:F11" si="0">C5/E5</f>
        <v>9.9052782773429628E-3</v>
      </c>
      <c r="K5" s="19"/>
    </row>
    <row r="6" spans="1:11" ht="16.5" customHeight="1" x14ac:dyDescent="0.35">
      <c r="A6" s="14" t="s">
        <v>8</v>
      </c>
      <c r="B6" s="15">
        <v>118316.91913961362</v>
      </c>
      <c r="C6" s="15">
        <v>104973.62293422248</v>
      </c>
      <c r="D6" s="20">
        <v>10091383</v>
      </c>
      <c r="E6" s="21">
        <v>10127257</v>
      </c>
      <c r="F6" s="18">
        <f t="shared" si="0"/>
        <v>1.036545462746946E-2</v>
      </c>
      <c r="K6" s="19"/>
    </row>
    <row r="7" spans="1:11" ht="16.5" customHeight="1" x14ac:dyDescent="0.35">
      <c r="A7" s="14" t="s">
        <v>9</v>
      </c>
      <c r="B7" s="15">
        <v>112907.50941379539</v>
      </c>
      <c r="C7" s="15">
        <v>113412.46464181054</v>
      </c>
      <c r="D7" s="20">
        <v>10013344.000000002</v>
      </c>
      <c r="E7" s="21">
        <v>10309547</v>
      </c>
      <c r="F7" s="18">
        <f t="shared" si="0"/>
        <v>1.1000722402430538E-2</v>
      </c>
      <c r="K7" s="19"/>
    </row>
    <row r="8" spans="1:11" ht="16.5" customHeight="1" x14ac:dyDescent="0.35">
      <c r="A8" s="14" t="s">
        <v>10</v>
      </c>
      <c r="B8" s="15">
        <v>85709.016394476523</v>
      </c>
      <c r="C8" s="15">
        <v>97947.105949493067</v>
      </c>
      <c r="D8" s="20">
        <v>10355778</v>
      </c>
      <c r="E8" s="21">
        <v>10471478</v>
      </c>
      <c r="F8" s="18">
        <f t="shared" si="0"/>
        <v>9.3537040281699551E-3</v>
      </c>
      <c r="K8" s="19"/>
    </row>
    <row r="9" spans="1:11" ht="16.5" customHeight="1" x14ac:dyDescent="0.35">
      <c r="A9" s="14" t="s">
        <v>11</v>
      </c>
      <c r="B9" s="15">
        <v>104226.48693155414</v>
      </c>
      <c r="C9" s="15">
        <v>103817.62264442965</v>
      </c>
      <c r="D9" s="20">
        <v>10842570</v>
      </c>
      <c r="E9" s="21">
        <v>10580660</v>
      </c>
      <c r="F9" s="18">
        <f t="shared" si="0"/>
        <v>9.8120176477109796E-3</v>
      </c>
      <c r="K9" s="19"/>
    </row>
    <row r="10" spans="1:11" ht="16.5" customHeight="1" x14ac:dyDescent="0.35">
      <c r="A10" s="14" t="s">
        <v>12</v>
      </c>
      <c r="B10" s="15">
        <v>124725.29288189604</v>
      </c>
      <c r="C10" s="15">
        <v>110825.42624978037</v>
      </c>
      <c r="D10" s="20">
        <v>11065454</v>
      </c>
      <c r="E10" s="21">
        <v>10835246</v>
      </c>
      <c r="F10" s="18">
        <f t="shared" si="0"/>
        <v>1.022823351216764E-2</v>
      </c>
      <c r="K10" s="19"/>
    </row>
    <row r="11" spans="1:11" ht="16.5" customHeight="1" x14ac:dyDescent="0.35">
      <c r="A11" s="14" t="s">
        <v>13</v>
      </c>
      <c r="B11" s="15">
        <v>90200.958632742506</v>
      </c>
      <c r="C11" s="15">
        <v>90776.122839707095</v>
      </c>
      <c r="D11" s="20">
        <v>10661054.000000002</v>
      </c>
      <c r="E11" s="21">
        <v>11037473</v>
      </c>
      <c r="F11" s="18">
        <f t="shared" si="0"/>
        <v>8.2243574085940768E-3</v>
      </c>
      <c r="K11" s="19"/>
    </row>
    <row r="12" spans="1:11" ht="16.5" customHeight="1" x14ac:dyDescent="0.35">
      <c r="A12" s="14" t="s">
        <v>14</v>
      </c>
      <c r="B12" s="15">
        <v>97120.080522472257</v>
      </c>
      <c r="C12" s="15">
        <v>115849.61570107876</v>
      </c>
      <c r="D12" s="20">
        <v>10947919</v>
      </c>
      <c r="E12" s="21">
        <v>11131108</v>
      </c>
      <c r="F12" s="18">
        <f>C12/E12</f>
        <v>1.0407734405333121E-2</v>
      </c>
      <c r="G12" s="22"/>
      <c r="H12" s="23"/>
      <c r="K12" s="19"/>
    </row>
    <row r="13" spans="1:11" ht="16.5" customHeight="1" x14ac:dyDescent="0.35">
      <c r="A13" s="14" t="s">
        <v>15</v>
      </c>
      <c r="B13" s="15">
        <v>99708.144919670725</v>
      </c>
      <c r="C13" s="15">
        <v>94760.351147147521</v>
      </c>
      <c r="D13" s="20">
        <v>11631288</v>
      </c>
      <c r="E13" s="21">
        <v>11286495</v>
      </c>
      <c r="F13" s="18">
        <f t="shared" ref="F13:F76" si="1">C13/E13</f>
        <v>8.3959060051103131E-3</v>
      </c>
      <c r="G13" s="22"/>
      <c r="K13" s="19"/>
    </row>
    <row r="14" spans="1:11" ht="16.5" customHeight="1" x14ac:dyDescent="0.35">
      <c r="A14" s="14" t="s">
        <v>16</v>
      </c>
      <c r="B14" s="15">
        <v>127374.05499734444</v>
      </c>
      <c r="C14" s="15">
        <v>113569.68873080255</v>
      </c>
      <c r="D14" s="20">
        <v>11887523</v>
      </c>
      <c r="E14" s="21">
        <v>11467745</v>
      </c>
      <c r="F14" s="18">
        <f t="shared" si="1"/>
        <v>9.9034019967136119E-3</v>
      </c>
      <c r="G14" s="22"/>
      <c r="K14" s="19"/>
    </row>
    <row r="15" spans="1:11" ht="16.5" customHeight="1" x14ac:dyDescent="0.35">
      <c r="A15" s="14" t="s">
        <v>17</v>
      </c>
      <c r="B15" s="15">
        <v>110318.96109905075</v>
      </c>
      <c r="C15" s="15">
        <v>110958.03994917948</v>
      </c>
      <c r="D15" s="20">
        <v>10812914.999999996</v>
      </c>
      <c r="E15" s="21">
        <v>11394297</v>
      </c>
      <c r="F15" s="18">
        <f t="shared" si="1"/>
        <v>9.7380329781801798E-3</v>
      </c>
      <c r="G15" s="22"/>
      <c r="K15" s="19"/>
    </row>
    <row r="16" spans="1:11" ht="16.5" customHeight="1" x14ac:dyDescent="0.35">
      <c r="A16" s="14" t="s">
        <v>18</v>
      </c>
      <c r="B16" s="15">
        <v>113798.03502622317</v>
      </c>
      <c r="C16" s="15">
        <v>129196.58049270285</v>
      </c>
      <c r="D16" s="20">
        <v>11354018</v>
      </c>
      <c r="E16" s="21">
        <v>11596814</v>
      </c>
      <c r="F16" s="18">
        <f t="shared" si="1"/>
        <v>1.1140696099178865E-2</v>
      </c>
      <c r="G16" s="22"/>
      <c r="K16" s="19"/>
    </row>
    <row r="17" spans="1:11" ht="16.5" customHeight="1" x14ac:dyDescent="0.35">
      <c r="A17" s="14" t="s">
        <v>19</v>
      </c>
      <c r="B17" s="15">
        <v>99269.814585739892</v>
      </c>
      <c r="C17" s="15">
        <v>98695.990236517478</v>
      </c>
      <c r="D17" s="20">
        <v>12012506</v>
      </c>
      <c r="E17" s="21">
        <v>11587146</v>
      </c>
      <c r="F17" s="18">
        <f t="shared" si="1"/>
        <v>8.5177135281213744E-3</v>
      </c>
      <c r="G17" s="22"/>
      <c r="K17" s="19"/>
    </row>
    <row r="18" spans="1:11" ht="16.5" customHeight="1" x14ac:dyDescent="0.35">
      <c r="A18" s="14" t="s">
        <v>20</v>
      </c>
      <c r="B18" s="15">
        <v>121904.00569275714</v>
      </c>
      <c r="C18" s="15">
        <v>109188.37955094407</v>
      </c>
      <c r="D18" s="20">
        <v>11725815</v>
      </c>
      <c r="E18" s="21">
        <v>11478432</v>
      </c>
      <c r="F18" s="18">
        <f t="shared" si="1"/>
        <v>9.5124821535680186E-3</v>
      </c>
      <c r="G18" s="22"/>
      <c r="K18" s="19"/>
    </row>
    <row r="19" spans="1:11" ht="16.5" customHeight="1" x14ac:dyDescent="0.35">
      <c r="A19" s="14" t="s">
        <v>21</v>
      </c>
      <c r="B19" s="15">
        <v>108541.38703478721</v>
      </c>
      <c r="C19" s="15">
        <v>109037.41686538227</v>
      </c>
      <c r="D19" s="20">
        <v>11919753.999999996</v>
      </c>
      <c r="E19" s="21">
        <v>12349701</v>
      </c>
      <c r="F19" s="18">
        <f t="shared" si="1"/>
        <v>8.8291543953478938E-3</v>
      </c>
      <c r="G19" s="22"/>
      <c r="K19" s="19"/>
    </row>
    <row r="20" spans="1:11" ht="16.5" customHeight="1" x14ac:dyDescent="0.35">
      <c r="A20" s="14" t="s">
        <v>22</v>
      </c>
      <c r="B20" s="15">
        <v>81014.596602602396</v>
      </c>
      <c r="C20" s="15">
        <v>94308.891850806904</v>
      </c>
      <c r="D20" s="20">
        <v>11484050</v>
      </c>
      <c r="E20" s="21">
        <v>11916142</v>
      </c>
      <c r="F20" s="18">
        <f t="shared" si="1"/>
        <v>7.9143813367453068E-3</v>
      </c>
      <c r="G20" s="22"/>
      <c r="K20" s="19"/>
    </row>
    <row r="21" spans="1:11" ht="16.5" customHeight="1" x14ac:dyDescent="0.35">
      <c r="A21" s="14" t="s">
        <v>23</v>
      </c>
      <c r="B21" s="15">
        <v>143262.96273484698</v>
      </c>
      <c r="C21" s="15">
        <v>138435.89903778429</v>
      </c>
      <c r="D21" s="20">
        <v>12156400</v>
      </c>
      <c r="E21" s="21">
        <v>11701137</v>
      </c>
      <c r="F21" s="18">
        <f t="shared" si="1"/>
        <v>1.1830978394474339E-2</v>
      </c>
      <c r="G21" s="22"/>
      <c r="K21" s="19"/>
    </row>
    <row r="22" spans="1:11" ht="16.5" customHeight="1" x14ac:dyDescent="0.35">
      <c r="A22" s="14" t="s">
        <v>24</v>
      </c>
      <c r="B22" s="15">
        <v>154251.43640377081</v>
      </c>
      <c r="C22" s="15">
        <v>138899.41303653963</v>
      </c>
      <c r="D22" s="20">
        <v>11888487</v>
      </c>
      <c r="E22" s="21">
        <v>11617750</v>
      </c>
      <c r="F22" s="18">
        <f t="shared" si="1"/>
        <v>1.1955792906246014E-2</v>
      </c>
      <c r="G22" s="22"/>
      <c r="K22" s="19"/>
    </row>
    <row r="23" spans="1:11" ht="16.5" customHeight="1" x14ac:dyDescent="0.35">
      <c r="A23" s="14" t="s">
        <v>25</v>
      </c>
      <c r="B23" s="15">
        <v>121396.11241286593</v>
      </c>
      <c r="C23" s="15">
        <v>121773.56019567198</v>
      </c>
      <c r="D23" s="20">
        <v>11260666</v>
      </c>
      <c r="E23" s="21">
        <v>11554573</v>
      </c>
      <c r="F23" s="18">
        <f t="shared" si="1"/>
        <v>1.0538992673781366E-2</v>
      </c>
      <c r="G23" s="22"/>
      <c r="K23" s="19"/>
    </row>
    <row r="24" spans="1:11" ht="16.5" customHeight="1" x14ac:dyDescent="0.35">
      <c r="A24" s="14" t="s">
        <v>26</v>
      </c>
      <c r="B24" s="15">
        <v>148260.85872966872</v>
      </c>
      <c r="C24" s="15">
        <v>168249.35526121219</v>
      </c>
      <c r="D24" s="20">
        <v>11116119</v>
      </c>
      <c r="E24" s="21">
        <v>11667149</v>
      </c>
      <c r="F24" s="18">
        <f t="shared" si="1"/>
        <v>1.4420777111975872E-2</v>
      </c>
      <c r="G24" s="22"/>
      <c r="K24" s="19"/>
    </row>
    <row r="25" spans="1:11" ht="16.5" customHeight="1" x14ac:dyDescent="0.35">
      <c r="A25" s="14" t="s">
        <v>27</v>
      </c>
      <c r="B25" s="15">
        <v>158550.58952897828</v>
      </c>
      <c r="C25" s="15">
        <v>156615.11542713165</v>
      </c>
      <c r="D25" s="20">
        <v>12209162</v>
      </c>
      <c r="E25" s="21">
        <v>11772090</v>
      </c>
      <c r="F25" s="18">
        <f t="shared" si="1"/>
        <v>1.3303934596756536E-2</v>
      </c>
      <c r="G25" s="22"/>
      <c r="K25" s="19"/>
    </row>
    <row r="26" spans="1:11" ht="16.5" customHeight="1" x14ac:dyDescent="0.35">
      <c r="A26" s="14" t="s">
        <v>28</v>
      </c>
      <c r="B26" s="15">
        <v>158585.98925380071</v>
      </c>
      <c r="C26" s="15">
        <v>143726.71480617041</v>
      </c>
      <c r="D26" s="20">
        <v>12025297</v>
      </c>
      <c r="E26" s="21">
        <v>11831824</v>
      </c>
      <c r="F26" s="18">
        <f t="shared" si="1"/>
        <v>1.2147468962196395E-2</v>
      </c>
      <c r="G26" s="22"/>
      <c r="K26" s="19"/>
    </row>
    <row r="27" spans="1:11" ht="16.5" customHeight="1" x14ac:dyDescent="0.35">
      <c r="A27" s="14" t="s">
        <v>29</v>
      </c>
      <c r="B27" s="15">
        <v>151139.41926375896</v>
      </c>
      <c r="C27" s="15">
        <v>150872.05631407542</v>
      </c>
      <c r="D27" s="20">
        <v>11808299.999999998</v>
      </c>
      <c r="E27" s="21">
        <v>11887815</v>
      </c>
      <c r="F27" s="18">
        <f t="shared" si="1"/>
        <v>1.2691319331102935E-2</v>
      </c>
      <c r="G27" s="22"/>
      <c r="K27" s="19"/>
    </row>
    <row r="28" spans="1:11" ht="16.5" customHeight="1" x14ac:dyDescent="0.35">
      <c r="A28" s="14" t="s">
        <v>30</v>
      </c>
      <c r="B28" s="15">
        <v>130480.49139480847</v>
      </c>
      <c r="C28" s="15">
        <v>148129.41515475101</v>
      </c>
      <c r="D28" s="20">
        <v>11240875</v>
      </c>
      <c r="E28" s="21">
        <v>11959434</v>
      </c>
      <c r="F28" s="18">
        <f t="shared" si="1"/>
        <v>1.2385988764581251E-2</v>
      </c>
      <c r="G28" s="22"/>
      <c r="K28" s="19"/>
    </row>
    <row r="29" spans="1:11" ht="16.5" customHeight="1" x14ac:dyDescent="0.35">
      <c r="A29" s="14" t="s">
        <v>31</v>
      </c>
      <c r="B29" s="15">
        <v>148514.1714130652</v>
      </c>
      <c r="C29" s="15">
        <v>146591.27653701417</v>
      </c>
      <c r="D29" s="20">
        <v>12372643</v>
      </c>
      <c r="E29" s="21">
        <v>12079161</v>
      </c>
      <c r="F29" s="18">
        <f t="shared" si="1"/>
        <v>1.2135882329659665E-2</v>
      </c>
      <c r="G29" s="22"/>
      <c r="K29" s="19"/>
    </row>
    <row r="30" spans="1:11" ht="16.5" customHeight="1" x14ac:dyDescent="0.35">
      <c r="A30" s="14" t="s">
        <v>32</v>
      </c>
      <c r="B30" s="15">
        <v>155294.91320022559</v>
      </c>
      <c r="C30" s="15">
        <v>141476.28592393661</v>
      </c>
      <c r="D30" s="20">
        <v>12294815</v>
      </c>
      <c r="E30" s="21">
        <v>12116986</v>
      </c>
      <c r="F30" s="18">
        <f t="shared" si="1"/>
        <v>1.1675864437240136E-2</v>
      </c>
      <c r="G30" s="22"/>
      <c r="K30" s="19"/>
    </row>
    <row r="31" spans="1:11" ht="16.5" customHeight="1" x14ac:dyDescent="0.35">
      <c r="A31" s="14" t="s">
        <v>33</v>
      </c>
      <c r="B31" s="15">
        <v>148275.47722000931</v>
      </c>
      <c r="C31" s="15">
        <v>147228.68598823177</v>
      </c>
      <c r="D31" s="20">
        <v>12630018.000000002</v>
      </c>
      <c r="E31" s="21">
        <v>12382771</v>
      </c>
      <c r="F31" s="18">
        <f t="shared" si="1"/>
        <v>1.1889801239821989E-2</v>
      </c>
      <c r="G31" s="22"/>
      <c r="K31" s="19"/>
    </row>
    <row r="32" spans="1:11" ht="16.5" customHeight="1" x14ac:dyDescent="0.35">
      <c r="A32" s="14" t="s">
        <v>34</v>
      </c>
      <c r="B32" s="15">
        <v>116240.4152745137</v>
      </c>
      <c r="C32" s="15">
        <v>138488.38222312598</v>
      </c>
      <c r="D32" s="20">
        <v>11655302</v>
      </c>
      <c r="E32" s="21">
        <v>12429363</v>
      </c>
      <c r="F32" s="18">
        <f t="shared" si="1"/>
        <v>1.11420337649746E-2</v>
      </c>
      <c r="G32" s="22"/>
      <c r="K32" s="19"/>
    </row>
    <row r="33" spans="1:11" ht="16.5" customHeight="1" x14ac:dyDescent="0.35">
      <c r="A33" s="14" t="s">
        <v>35</v>
      </c>
      <c r="B33" s="15">
        <v>203494.99855739227</v>
      </c>
      <c r="C33" s="15">
        <v>191596.58112088719</v>
      </c>
      <c r="D33" s="20">
        <v>12666103</v>
      </c>
      <c r="E33" s="21">
        <v>12546938</v>
      </c>
      <c r="F33" s="18">
        <f t="shared" si="1"/>
        <v>1.5270385580998901E-2</v>
      </c>
      <c r="G33" s="22"/>
      <c r="K33" s="19"/>
    </row>
    <row r="34" spans="1:11" ht="16.5" customHeight="1" x14ac:dyDescent="0.35">
      <c r="A34" s="14" t="s">
        <v>36</v>
      </c>
      <c r="B34" s="15">
        <v>186502.25210781384</v>
      </c>
      <c r="C34" s="15">
        <v>170670.1001251241</v>
      </c>
      <c r="D34" s="20">
        <v>13250193</v>
      </c>
      <c r="E34" s="21">
        <v>12821495</v>
      </c>
      <c r="F34" s="18">
        <f t="shared" si="1"/>
        <v>1.3311248035047714E-2</v>
      </c>
      <c r="G34" s="22"/>
      <c r="K34" s="19"/>
    </row>
    <row r="35" spans="1:11" ht="16.5" customHeight="1" x14ac:dyDescent="0.35">
      <c r="A35" s="14" t="s">
        <v>37</v>
      </c>
      <c r="B35" s="15">
        <v>189738.10303425614</v>
      </c>
      <c r="C35" s="15">
        <v>187399.58157067798</v>
      </c>
      <c r="D35" s="20">
        <v>13110815.000000006</v>
      </c>
      <c r="E35" s="21">
        <v>12884617</v>
      </c>
      <c r="F35" s="18">
        <f t="shared" si="1"/>
        <v>1.4544443313346294E-2</v>
      </c>
      <c r="G35" s="22"/>
      <c r="K35" s="19"/>
    </row>
    <row r="36" spans="1:11" ht="16.5" customHeight="1" x14ac:dyDescent="0.35">
      <c r="A36" s="14" t="s">
        <v>38</v>
      </c>
      <c r="B36" s="15">
        <v>173637.5683728341</v>
      </c>
      <c r="C36" s="15">
        <v>196898.13153003034</v>
      </c>
      <c r="D36" s="20">
        <v>12296526</v>
      </c>
      <c r="E36" s="21">
        <v>13072066</v>
      </c>
      <c r="F36" s="18">
        <f t="shared" si="1"/>
        <v>1.5062510511347658E-2</v>
      </c>
      <c r="G36" s="22"/>
      <c r="K36" s="19"/>
    </row>
    <row r="37" spans="1:11" ht="16.5" customHeight="1" x14ac:dyDescent="0.35">
      <c r="A37" s="14" t="s">
        <v>39</v>
      </c>
      <c r="B37" s="15">
        <v>198145.55726946823</v>
      </c>
      <c r="C37" s="15">
        <v>196360.6273044268</v>
      </c>
      <c r="D37" s="20">
        <v>13362052</v>
      </c>
      <c r="E37" s="21">
        <v>13255624</v>
      </c>
      <c r="F37" s="18">
        <f t="shared" si="1"/>
        <v>1.4813382403154073E-2</v>
      </c>
      <c r="G37" s="22"/>
      <c r="K37" s="19"/>
    </row>
    <row r="38" spans="1:11" ht="16.5" customHeight="1" x14ac:dyDescent="0.35">
      <c r="A38" s="14" t="s">
        <v>40</v>
      </c>
      <c r="B38" s="15">
        <v>242527.50783044545</v>
      </c>
      <c r="C38" s="15">
        <v>222779.7034931333</v>
      </c>
      <c r="D38" s="20">
        <v>13729527</v>
      </c>
      <c r="E38" s="21">
        <v>13295065</v>
      </c>
      <c r="F38" s="18">
        <f t="shared" si="1"/>
        <v>1.6756571215946165E-2</v>
      </c>
      <c r="G38" s="22"/>
      <c r="K38" s="19"/>
    </row>
    <row r="39" spans="1:11" ht="16.5" customHeight="1" x14ac:dyDescent="0.35">
      <c r="A39" s="14" t="s">
        <v>41</v>
      </c>
      <c r="B39" s="15">
        <v>255850.62546869813</v>
      </c>
      <c r="C39" s="15">
        <v>251453.97797884344</v>
      </c>
      <c r="D39" s="20">
        <v>13755800.000000002</v>
      </c>
      <c r="E39" s="21">
        <v>13521150</v>
      </c>
      <c r="F39" s="18">
        <f t="shared" si="1"/>
        <v>1.8597085157611846E-2</v>
      </c>
      <c r="G39" s="22"/>
      <c r="K39" s="19"/>
    </row>
    <row r="40" spans="1:11" ht="16.5" customHeight="1" x14ac:dyDescent="0.35">
      <c r="A40" s="14" t="s">
        <v>42</v>
      </c>
      <c r="B40" s="15">
        <v>220205.77547766047</v>
      </c>
      <c r="C40" s="15">
        <v>249146.03568290651</v>
      </c>
      <c r="D40" s="20">
        <v>12882038</v>
      </c>
      <c r="E40" s="21">
        <v>13719810</v>
      </c>
      <c r="F40" s="18">
        <f t="shared" si="1"/>
        <v>1.8159583527972072E-2</v>
      </c>
      <c r="G40" s="22"/>
      <c r="K40" s="19"/>
    </row>
    <row r="41" spans="1:11" ht="16.5" customHeight="1" x14ac:dyDescent="0.35">
      <c r="A41" s="14" t="s">
        <v>43</v>
      </c>
      <c r="B41" s="15">
        <v>252068.6105065392</v>
      </c>
      <c r="C41" s="15">
        <v>250462.96125479313</v>
      </c>
      <c r="D41" s="20">
        <v>13776961</v>
      </c>
      <c r="E41" s="21">
        <v>13808900</v>
      </c>
      <c r="F41" s="18">
        <f t="shared" si="1"/>
        <v>1.8137792384244445E-2</v>
      </c>
      <c r="G41" s="22"/>
      <c r="K41" s="19"/>
    </row>
    <row r="42" spans="1:11" ht="16.5" customHeight="1" x14ac:dyDescent="0.35">
      <c r="A42" s="14" t="s">
        <v>44</v>
      </c>
      <c r="B42" s="15">
        <v>268541.01743742946</v>
      </c>
      <c r="C42" s="15">
        <v>247544.07773598871</v>
      </c>
      <c r="D42" s="20">
        <v>14797770</v>
      </c>
      <c r="E42" s="21">
        <v>14133554</v>
      </c>
      <c r="F42" s="18">
        <f t="shared" si="1"/>
        <v>1.7514637700891702E-2</v>
      </c>
      <c r="G42" s="22"/>
      <c r="K42" s="19"/>
    </row>
    <row r="43" spans="1:11" ht="16.5" customHeight="1" x14ac:dyDescent="0.35">
      <c r="A43" s="14" t="s">
        <v>45</v>
      </c>
      <c r="B43" s="15">
        <v>267886.95561043621</v>
      </c>
      <c r="C43" s="15">
        <v>262378.39075138367</v>
      </c>
      <c r="D43" s="20">
        <v>14551326</v>
      </c>
      <c r="E43" s="21">
        <v>14345831</v>
      </c>
      <c r="F43" s="18">
        <f t="shared" si="1"/>
        <v>1.8289521935075333E-2</v>
      </c>
      <c r="G43" s="22"/>
      <c r="K43" s="19"/>
    </row>
    <row r="44" spans="1:11" ht="16.5" customHeight="1" x14ac:dyDescent="0.35">
      <c r="A44" s="14" t="s">
        <v>46</v>
      </c>
      <c r="B44" s="15">
        <v>225716.23533160725</v>
      </c>
      <c r="C44" s="15">
        <v>267305.77191347285</v>
      </c>
      <c r="D44" s="20">
        <v>13484328</v>
      </c>
      <c r="E44" s="21">
        <v>14500437</v>
      </c>
      <c r="F44" s="18">
        <f t="shared" si="1"/>
        <v>1.843432524919579E-2</v>
      </c>
      <c r="G44" s="22"/>
      <c r="K44" s="19"/>
    </row>
    <row r="45" spans="1:11" ht="16.5" customHeight="1" x14ac:dyDescent="0.35">
      <c r="A45" s="14" t="s">
        <v>47</v>
      </c>
      <c r="B45" s="15">
        <v>261848.02829449641</v>
      </c>
      <c r="C45" s="15">
        <v>248585.0399029158</v>
      </c>
      <c r="D45" s="20">
        <v>14972412</v>
      </c>
      <c r="E45" s="21">
        <v>14806244</v>
      </c>
      <c r="F45" s="18">
        <f t="shared" si="1"/>
        <v>1.6789203251203734E-2</v>
      </c>
      <c r="G45" s="22"/>
      <c r="K45" s="19"/>
    </row>
    <row r="46" spans="1:11" ht="16.5" customHeight="1" x14ac:dyDescent="0.35">
      <c r="A46" s="14" t="s">
        <v>48</v>
      </c>
      <c r="B46" s="15">
        <v>280709.75141074153</v>
      </c>
      <c r="C46" s="15">
        <v>259450.01687034345</v>
      </c>
      <c r="D46" s="20">
        <v>15844521</v>
      </c>
      <c r="E46" s="21">
        <v>15052465</v>
      </c>
      <c r="F46" s="18">
        <f t="shared" si="1"/>
        <v>1.7236380677207584E-2</v>
      </c>
      <c r="G46" s="22"/>
      <c r="K46" s="19"/>
    </row>
    <row r="47" spans="1:11" ht="16.5" customHeight="1" x14ac:dyDescent="0.35">
      <c r="A47" s="14" t="s">
        <v>49</v>
      </c>
      <c r="B47" s="15">
        <v>277912.58125871338</v>
      </c>
      <c r="C47" s="15">
        <v>271462.28735523875</v>
      </c>
      <c r="D47" s="20">
        <v>15338920.999999998</v>
      </c>
      <c r="E47" s="21">
        <v>15281035</v>
      </c>
      <c r="F47" s="18">
        <f t="shared" si="1"/>
        <v>1.7764653202825512E-2</v>
      </c>
      <c r="G47" s="22"/>
      <c r="K47" s="19"/>
    </row>
    <row r="48" spans="1:11" ht="16.5" customHeight="1" x14ac:dyDescent="0.35">
      <c r="A48" s="14" t="s">
        <v>50</v>
      </c>
      <c r="B48" s="15">
        <v>233287.59075549361</v>
      </c>
      <c r="C48" s="15">
        <v>263130.90731768426</v>
      </c>
      <c r="D48" s="20">
        <v>14558961</v>
      </c>
      <c r="E48" s="21">
        <v>15681905</v>
      </c>
      <c r="F48" s="18">
        <f t="shared" si="1"/>
        <v>1.677926931183962E-2</v>
      </c>
      <c r="G48" s="22"/>
      <c r="K48" s="19"/>
    </row>
    <row r="49" spans="1:11" ht="16.5" customHeight="1" x14ac:dyDescent="0.35">
      <c r="A49" s="14" t="s">
        <v>51</v>
      </c>
      <c r="B49" s="15">
        <v>275125.26000132773</v>
      </c>
      <c r="C49" s="15">
        <v>274195.27194204635</v>
      </c>
      <c r="D49" s="20">
        <v>16304485</v>
      </c>
      <c r="E49" s="21">
        <v>16062279</v>
      </c>
      <c r="F49" s="18">
        <f t="shared" si="1"/>
        <v>1.7070757639189704E-2</v>
      </c>
      <c r="G49" s="22"/>
      <c r="K49" s="19"/>
    </row>
    <row r="50" spans="1:11" ht="16.5" customHeight="1" x14ac:dyDescent="0.35">
      <c r="A50" s="14" t="s">
        <v>52</v>
      </c>
      <c r="B50" s="15">
        <v>291947.05469362013</v>
      </c>
      <c r="C50" s="15">
        <v>270466.38048729632</v>
      </c>
      <c r="D50" s="20">
        <v>17187744</v>
      </c>
      <c r="E50" s="21">
        <v>16375409</v>
      </c>
      <c r="F50" s="18">
        <f t="shared" si="1"/>
        <v>1.6516618332238074E-2</v>
      </c>
      <c r="G50" s="22"/>
      <c r="K50" s="19"/>
    </row>
    <row r="51" spans="1:11" ht="16.5" customHeight="1" x14ac:dyDescent="0.35">
      <c r="A51" s="14" t="s">
        <v>53</v>
      </c>
      <c r="B51" s="15">
        <v>289584.69083183963</v>
      </c>
      <c r="C51" s="15">
        <v>282317.22542391962</v>
      </c>
      <c r="D51" s="20">
        <v>16912288.000000007</v>
      </c>
      <c r="E51" s="21">
        <v>16843885</v>
      </c>
      <c r="F51" s="18">
        <f t="shared" si="1"/>
        <v>1.6760814112891393E-2</v>
      </c>
      <c r="G51" s="22"/>
      <c r="K51" s="19"/>
    </row>
    <row r="52" spans="1:11" ht="16.5" customHeight="1" x14ac:dyDescent="0.35">
      <c r="A52" s="14" t="s">
        <v>54</v>
      </c>
      <c r="B52" s="15">
        <v>249619.04557525058</v>
      </c>
      <c r="C52" s="15">
        <v>270831.1709484228</v>
      </c>
      <c r="D52" s="20">
        <v>15926019</v>
      </c>
      <c r="E52" s="21">
        <v>17188768</v>
      </c>
      <c r="F52" s="18">
        <f t="shared" si="1"/>
        <v>1.5756287533139245E-2</v>
      </c>
      <c r="G52" s="24"/>
      <c r="H52" s="23"/>
      <c r="K52" s="19"/>
    </row>
    <row r="53" spans="1:11" ht="16.5" customHeight="1" x14ac:dyDescent="0.35">
      <c r="A53" s="14" t="s">
        <v>55</v>
      </c>
      <c r="B53" s="15">
        <v>284643.51430989837</v>
      </c>
      <c r="C53" s="15">
        <v>277368.38627728226</v>
      </c>
      <c r="D53" s="20">
        <v>17763271</v>
      </c>
      <c r="E53" s="21">
        <v>17611511</v>
      </c>
      <c r="F53" s="18">
        <f t="shared" si="1"/>
        <v>1.5749266844695055E-2</v>
      </c>
      <c r="G53" s="24"/>
      <c r="H53" s="23"/>
      <c r="K53" s="19"/>
    </row>
    <row r="54" spans="1:11" ht="16.5" customHeight="1" x14ac:dyDescent="0.35">
      <c r="A54" s="14" t="s">
        <v>56</v>
      </c>
      <c r="B54" s="15">
        <v>288148.10668492364</v>
      </c>
      <c r="C54" s="15">
        <v>276156.6626824842</v>
      </c>
      <c r="D54" s="20">
        <v>19086859</v>
      </c>
      <c r="E54" s="21">
        <v>18024265</v>
      </c>
      <c r="F54" s="18">
        <f t="shared" si="1"/>
        <v>1.5321382740571347E-2</v>
      </c>
      <c r="G54" s="24"/>
      <c r="H54" s="23"/>
      <c r="K54" s="19"/>
    </row>
    <row r="55" spans="1:11" ht="16.5" customHeight="1" x14ac:dyDescent="0.35">
      <c r="A55" s="14" t="s">
        <v>57</v>
      </c>
      <c r="B55" s="15">
        <v>295532.28350959328</v>
      </c>
      <c r="C55" s="15">
        <v>292024.02522354084</v>
      </c>
      <c r="D55" s="20">
        <v>19215486.999999996</v>
      </c>
      <c r="E55" s="21">
        <v>19167092</v>
      </c>
      <c r="F55" s="18">
        <f t="shared" si="1"/>
        <v>1.5235697998608284E-2</v>
      </c>
      <c r="G55" s="24"/>
      <c r="H55" s="23"/>
      <c r="K55" s="19"/>
    </row>
    <row r="56" spans="1:11" ht="16.5" customHeight="1" x14ac:dyDescent="0.35">
      <c r="A56" s="14" t="s">
        <v>58</v>
      </c>
      <c r="B56" s="15">
        <v>268740.92464648472</v>
      </c>
      <c r="C56" s="15">
        <v>294991.80181929172</v>
      </c>
      <c r="D56" s="20">
        <v>17360695</v>
      </c>
      <c r="E56" s="21">
        <v>18602855</v>
      </c>
      <c r="F56" s="18">
        <f t="shared" si="1"/>
        <v>1.5857340274882094E-2</v>
      </c>
      <c r="G56" s="24"/>
      <c r="H56" s="23"/>
      <c r="K56" s="19"/>
    </row>
    <row r="57" spans="1:11" ht="16.5" customHeight="1" x14ac:dyDescent="0.35">
      <c r="A57" s="14" t="s">
        <v>59</v>
      </c>
      <c r="B57" s="15">
        <v>303756.54976764298</v>
      </c>
      <c r="C57" s="15">
        <v>297295.63018273877</v>
      </c>
      <c r="D57" s="20">
        <v>18883822</v>
      </c>
      <c r="E57" s="21">
        <v>18828745</v>
      </c>
      <c r="F57" s="18">
        <f t="shared" si="1"/>
        <v>1.5789455440749701E-2</v>
      </c>
      <c r="G57" s="24"/>
      <c r="H57" s="23"/>
      <c r="K57" s="19"/>
    </row>
    <row r="58" spans="1:11" ht="16.5" customHeight="1" x14ac:dyDescent="0.35">
      <c r="A58" s="14" t="s">
        <v>60</v>
      </c>
      <c r="B58" s="15">
        <v>312640.86406094395</v>
      </c>
      <c r="C58" s="15">
        <v>294131.08562864317</v>
      </c>
      <c r="D58" s="20">
        <v>20213361</v>
      </c>
      <c r="E58" s="21">
        <v>19095060</v>
      </c>
      <c r="F58" s="18">
        <f t="shared" si="1"/>
        <v>1.5403517225326506E-2</v>
      </c>
      <c r="G58" s="24"/>
      <c r="H58" s="23"/>
      <c r="K58" s="19"/>
    </row>
    <row r="59" spans="1:11" ht="16.5" customHeight="1" x14ac:dyDescent="0.35">
      <c r="A59" s="14" t="s">
        <v>61</v>
      </c>
      <c r="B59" s="15">
        <v>300319.5684033726</v>
      </c>
      <c r="C59" s="15">
        <v>296757.74451430695</v>
      </c>
      <c r="D59" s="20">
        <v>19394941.000000004</v>
      </c>
      <c r="E59" s="21">
        <v>19326159</v>
      </c>
      <c r="F59" s="18">
        <f t="shared" si="1"/>
        <v>1.5355236625876199E-2</v>
      </c>
      <c r="G59" s="24"/>
      <c r="H59" s="23"/>
      <c r="K59" s="19"/>
    </row>
    <row r="60" spans="1:11" ht="16.5" customHeight="1" x14ac:dyDescent="0.35">
      <c r="A60" s="14" t="s">
        <v>62</v>
      </c>
      <c r="B60" s="15">
        <v>227307.65303000002</v>
      </c>
      <c r="C60" s="15">
        <v>252069.24066840898</v>
      </c>
      <c r="D60" s="20">
        <v>16348556</v>
      </c>
      <c r="E60" s="21">
        <v>17443942</v>
      </c>
      <c r="F60" s="18">
        <f t="shared" si="1"/>
        <v>1.4450245286782596E-2</v>
      </c>
      <c r="G60" s="24"/>
      <c r="H60" s="23"/>
      <c r="K60" s="19"/>
    </row>
    <row r="61" spans="1:11" ht="16.5" customHeight="1" x14ac:dyDescent="0.35">
      <c r="A61" s="14" t="s">
        <v>63</v>
      </c>
      <c r="B61" s="15">
        <v>261810.04966999998</v>
      </c>
      <c r="C61" s="15">
        <v>256057.39454974991</v>
      </c>
      <c r="D61" s="20">
        <v>17736295</v>
      </c>
      <c r="E61" s="21">
        <v>17741196</v>
      </c>
      <c r="F61" s="18">
        <f t="shared" si="1"/>
        <v>1.4432927439037927E-2</v>
      </c>
      <c r="G61" s="24"/>
      <c r="H61" s="23"/>
      <c r="K61" s="19"/>
    </row>
    <row r="62" spans="1:11" ht="16.5" customHeight="1" x14ac:dyDescent="0.35">
      <c r="A62" s="14" t="s">
        <v>64</v>
      </c>
      <c r="B62" s="15">
        <v>285185.00435</v>
      </c>
      <c r="C62" s="15">
        <v>264538.52081989299</v>
      </c>
      <c r="D62" s="20">
        <v>19005047</v>
      </c>
      <c r="E62" s="21">
        <v>18060670</v>
      </c>
      <c r="F62" s="18">
        <f t="shared" si="1"/>
        <v>1.4647215237302547E-2</v>
      </c>
      <c r="G62" s="24"/>
      <c r="H62" s="23"/>
      <c r="K62" s="19"/>
    </row>
    <row r="63" spans="1:11" ht="16.5" customHeight="1" x14ac:dyDescent="0.35">
      <c r="A63" s="14" t="s">
        <v>65</v>
      </c>
      <c r="B63" s="15">
        <v>272197.34999983996</v>
      </c>
      <c r="C63" s="15">
        <v>265200.40980546403</v>
      </c>
      <c r="D63" s="20">
        <v>18586967.000000011</v>
      </c>
      <c r="E63" s="21">
        <v>18431057</v>
      </c>
      <c r="F63" s="18">
        <f t="shared" si="1"/>
        <v>1.4388779211385655E-2</v>
      </c>
      <c r="G63" s="24"/>
      <c r="H63" s="23"/>
      <c r="K63" s="19"/>
    </row>
    <row r="64" spans="1:11" ht="16.5" customHeight="1" x14ac:dyDescent="0.35">
      <c r="A64" s="14" t="s">
        <v>66</v>
      </c>
      <c r="B64" s="15">
        <v>223145.56549000001</v>
      </c>
      <c r="C64" s="15">
        <v>255220.53408297501</v>
      </c>
      <c r="D64" s="20">
        <v>17588326</v>
      </c>
      <c r="E64" s="21">
        <v>18817525</v>
      </c>
      <c r="F64" s="18">
        <f t="shared" si="1"/>
        <v>1.356291723183442E-2</v>
      </c>
      <c r="G64" s="24"/>
      <c r="H64" s="23"/>
      <c r="K64" s="19"/>
    </row>
    <row r="65" spans="1:11" ht="16.5" customHeight="1" x14ac:dyDescent="0.35">
      <c r="A65" s="14" t="s">
        <v>67</v>
      </c>
      <c r="B65" s="15">
        <v>258811.73161999998</v>
      </c>
      <c r="C65" s="15">
        <v>253734.99928150402</v>
      </c>
      <c r="D65" s="20">
        <v>18975242</v>
      </c>
      <c r="E65" s="21">
        <v>19052485</v>
      </c>
      <c r="F65" s="18">
        <f t="shared" si="1"/>
        <v>1.3317685293099773E-2</v>
      </c>
      <c r="G65" s="24"/>
      <c r="H65" s="23"/>
      <c r="K65" s="19"/>
    </row>
    <row r="66" spans="1:11" ht="16.5" customHeight="1" x14ac:dyDescent="0.35">
      <c r="A66" s="14" t="s">
        <v>68</v>
      </c>
      <c r="B66" s="15">
        <v>279811.22053000005</v>
      </c>
      <c r="C66" s="15">
        <v>259172.440107943</v>
      </c>
      <c r="D66" s="20">
        <v>20245547</v>
      </c>
      <c r="E66" s="21">
        <v>19272549</v>
      </c>
      <c r="F66" s="18">
        <f t="shared" si="1"/>
        <v>1.3447751001071161E-2</v>
      </c>
      <c r="G66" s="24"/>
      <c r="H66" s="23"/>
      <c r="K66" s="19"/>
    </row>
    <row r="67" spans="1:11" ht="16.5" customHeight="1" x14ac:dyDescent="0.35">
      <c r="A67" s="14" t="s">
        <v>69</v>
      </c>
      <c r="B67" s="15">
        <v>270363.2623</v>
      </c>
      <c r="C67" s="15">
        <v>263269.55307252798</v>
      </c>
      <c r="D67" s="20">
        <v>19735026.000000004</v>
      </c>
      <c r="E67" s="21">
        <v>19401582</v>
      </c>
      <c r="F67" s="18">
        <f t="shared" si="1"/>
        <v>1.3569488976338527E-2</v>
      </c>
      <c r="G67" s="24"/>
      <c r="H67" s="23"/>
      <c r="K67" s="19"/>
    </row>
    <row r="68" spans="1:11" ht="16.5" customHeight="1" x14ac:dyDescent="0.35">
      <c r="A68" s="14" t="s">
        <v>70</v>
      </c>
      <c r="B68" s="15">
        <v>237555.24166</v>
      </c>
      <c r="C68" s="15">
        <v>269775.81687080301</v>
      </c>
      <c r="D68" s="20">
        <v>18020681</v>
      </c>
      <c r="E68" s="21">
        <v>19439488</v>
      </c>
      <c r="F68" s="18">
        <f t="shared" si="1"/>
        <v>1.3877722338716071E-2</v>
      </c>
      <c r="G68" s="24"/>
      <c r="H68" s="23"/>
      <c r="K68" s="19"/>
    </row>
    <row r="69" spans="1:11" ht="16.5" customHeight="1" x14ac:dyDescent="0.35">
      <c r="A69" s="14" t="s">
        <v>71</v>
      </c>
      <c r="B69" s="15">
        <v>271237.39390000002</v>
      </c>
      <c r="C69" s="15">
        <v>266063.29917365802</v>
      </c>
      <c r="D69" s="20">
        <v>19517306</v>
      </c>
      <c r="E69" s="21">
        <v>19573734</v>
      </c>
      <c r="F69" s="18">
        <f>C69/E69</f>
        <v>1.3592873959238335E-2</v>
      </c>
      <c r="G69" s="24"/>
      <c r="H69" s="23"/>
      <c r="K69" s="19"/>
    </row>
    <row r="70" spans="1:11" ht="16.5" customHeight="1" x14ac:dyDescent="0.35">
      <c r="A70" s="14" t="s">
        <v>72</v>
      </c>
      <c r="B70" s="15">
        <v>287876.78600000002</v>
      </c>
      <c r="C70" s="15">
        <v>267439.45497296302</v>
      </c>
      <c r="D70" s="20">
        <v>20657463</v>
      </c>
      <c r="E70" s="21">
        <v>19666142</v>
      </c>
      <c r="F70" s="18">
        <f t="shared" si="1"/>
        <v>1.3598979147662161E-2</v>
      </c>
      <c r="G70" s="24"/>
      <c r="H70" s="23"/>
      <c r="K70" s="19"/>
    </row>
    <row r="71" spans="1:11" ht="16.5" customHeight="1" x14ac:dyDescent="0.35">
      <c r="A71" s="14" t="s">
        <v>73</v>
      </c>
      <c r="B71" s="15">
        <v>274491.39866999991</v>
      </c>
      <c r="C71" s="15">
        <v>269425.15615063801</v>
      </c>
      <c r="D71" s="20">
        <v>20310077.000000007</v>
      </c>
      <c r="E71" s="21">
        <v>19826163</v>
      </c>
      <c r="F71" s="18">
        <f t="shared" si="1"/>
        <v>1.3589374613264201E-2</v>
      </c>
      <c r="G71" s="24"/>
      <c r="H71" s="23"/>
      <c r="K71" s="19"/>
    </row>
    <row r="72" spans="1:11" ht="16.5" customHeight="1" x14ac:dyDescent="0.35">
      <c r="A72" s="14" t="s">
        <v>74</v>
      </c>
      <c r="B72" s="15">
        <v>242222.36532999997</v>
      </c>
      <c r="C72" s="15">
        <v>273997.24535881501</v>
      </c>
      <c r="D72" s="20">
        <v>18461128</v>
      </c>
      <c r="E72" s="21">
        <v>19895104</v>
      </c>
      <c r="F72" s="18">
        <f t="shared" si="1"/>
        <v>1.3772094147324639E-2</v>
      </c>
      <c r="G72" s="24"/>
      <c r="H72" s="23"/>
      <c r="K72" s="19"/>
    </row>
    <row r="73" spans="1:11" ht="16.5" customHeight="1" x14ac:dyDescent="0.35">
      <c r="A73" s="14" t="s">
        <v>75</v>
      </c>
      <c r="B73" s="15">
        <v>258905.93368000007</v>
      </c>
      <c r="C73" s="15">
        <v>253656.66083394099</v>
      </c>
      <c r="D73" s="20">
        <v>19906516</v>
      </c>
      <c r="E73" s="21">
        <v>19936767</v>
      </c>
      <c r="F73" s="18">
        <f t="shared" si="1"/>
        <v>1.2723058900870988E-2</v>
      </c>
      <c r="G73" s="24"/>
      <c r="H73" s="23"/>
      <c r="K73" s="19"/>
    </row>
    <row r="74" spans="1:11" ht="16.5" customHeight="1" x14ac:dyDescent="0.35">
      <c r="A74" s="14" t="s">
        <v>76</v>
      </c>
      <c r="B74" s="15">
        <v>274862.23594999989</v>
      </c>
      <c r="C74" s="15">
        <v>257079.75986955001</v>
      </c>
      <c r="D74" s="20">
        <v>21005212</v>
      </c>
      <c r="E74" s="21">
        <v>19962638</v>
      </c>
      <c r="F74" s="18">
        <f t="shared" si="1"/>
        <v>1.2878045470220419E-2</v>
      </c>
      <c r="G74" s="24"/>
      <c r="H74" s="23"/>
      <c r="K74" s="19"/>
    </row>
    <row r="75" spans="1:11" ht="16.5" customHeight="1" x14ac:dyDescent="0.35">
      <c r="A75" s="14" t="s">
        <v>77</v>
      </c>
      <c r="B75" s="15">
        <v>260463.59508000012</v>
      </c>
      <c r="C75" s="15">
        <v>252661.984173479</v>
      </c>
      <c r="D75" s="20">
        <v>20364557</v>
      </c>
      <c r="E75" s="21">
        <v>19942904</v>
      </c>
      <c r="F75" s="18">
        <f t="shared" si="1"/>
        <v>1.2669267433342657E-2</v>
      </c>
      <c r="G75" s="24"/>
      <c r="H75" s="23"/>
      <c r="K75" s="19"/>
    </row>
    <row r="76" spans="1:11" ht="16.5" customHeight="1" x14ac:dyDescent="0.35">
      <c r="A76" s="14" t="s">
        <v>78</v>
      </c>
      <c r="B76" s="15">
        <v>221703.03216</v>
      </c>
      <c r="C76" s="15">
        <v>254182.06808750599</v>
      </c>
      <c r="D76" s="20">
        <v>18513593</v>
      </c>
      <c r="E76" s="21">
        <v>19949349</v>
      </c>
      <c r="F76" s="18">
        <f t="shared" si="1"/>
        <v>1.2741371564932068E-2</v>
      </c>
      <c r="G76" s="24"/>
      <c r="H76" s="23"/>
      <c r="K76" s="19"/>
    </row>
    <row r="77" spans="1:11" ht="16.5" customHeight="1" x14ac:dyDescent="0.35">
      <c r="A77" s="14" t="s">
        <v>79</v>
      </c>
      <c r="B77" s="15">
        <v>264694.76556999999</v>
      </c>
      <c r="C77" s="15">
        <v>259325.52911309502</v>
      </c>
      <c r="D77" s="20">
        <v>19999212</v>
      </c>
      <c r="E77" s="21">
        <v>20015213</v>
      </c>
      <c r="F77" s="18">
        <f t="shared" ref="F77:F121" si="2">C77/E77</f>
        <v>1.2956421153904035E-2</v>
      </c>
      <c r="G77" s="24"/>
      <c r="H77" s="23"/>
      <c r="K77" s="19"/>
    </row>
    <row r="78" spans="1:11" ht="16.5" customHeight="1" x14ac:dyDescent="0.35">
      <c r="A78" s="14" t="s">
        <v>80</v>
      </c>
      <c r="B78" s="15">
        <v>284944.49164999998</v>
      </c>
      <c r="C78" s="15">
        <v>265341.02688333299</v>
      </c>
      <c r="D78" s="20">
        <v>21158921</v>
      </c>
      <c r="E78" s="21">
        <v>20108210</v>
      </c>
      <c r="F78" s="18">
        <f t="shared" si="2"/>
        <v>1.319565624604741E-2</v>
      </c>
      <c r="G78" s="24"/>
      <c r="H78" s="23"/>
      <c r="K78" s="19"/>
    </row>
    <row r="79" spans="1:11" ht="16.5" customHeight="1" x14ac:dyDescent="0.35">
      <c r="A79" s="14" t="s">
        <v>81</v>
      </c>
      <c r="B79" s="15">
        <v>274064.20066000003</v>
      </c>
      <c r="C79" s="15">
        <v>265747.57489909302</v>
      </c>
      <c r="D79" s="20">
        <v>20626499.000000007</v>
      </c>
      <c r="E79" s="21">
        <v>20225452</v>
      </c>
      <c r="F79" s="18">
        <f>C79/E79</f>
        <v>1.3139265065576434E-2</v>
      </c>
      <c r="G79" s="24"/>
      <c r="H79" s="23"/>
      <c r="K79" s="19"/>
    </row>
    <row r="80" spans="1:11" ht="16.5" customHeight="1" x14ac:dyDescent="0.35">
      <c r="A80" s="14" t="s">
        <v>82</v>
      </c>
      <c r="B80" s="15">
        <v>232510.39668000001</v>
      </c>
      <c r="C80" s="15">
        <v>265031.475375454</v>
      </c>
      <c r="D80" s="20">
        <v>18995954</v>
      </c>
      <c r="E80" s="21">
        <v>20348606</v>
      </c>
      <c r="F80" s="18">
        <f t="shared" si="2"/>
        <v>1.3024551921416829E-2</v>
      </c>
      <c r="G80" s="24"/>
      <c r="H80" s="23"/>
      <c r="K80" s="19"/>
    </row>
    <row r="81" spans="1:12" ht="16.5" customHeight="1" x14ac:dyDescent="0.35">
      <c r="A81" s="14" t="s">
        <v>83</v>
      </c>
      <c r="B81" s="15">
        <v>273990.06192999997</v>
      </c>
      <c r="C81" s="15">
        <v>268625.72889940802</v>
      </c>
      <c r="D81" s="20">
        <v>20528986</v>
      </c>
      <c r="E81" s="21">
        <v>20502960</v>
      </c>
      <c r="F81" s="18">
        <f t="shared" si="2"/>
        <v>1.3101802320221472E-2</v>
      </c>
      <c r="G81" s="24"/>
      <c r="H81" s="23"/>
      <c r="K81" s="19"/>
    </row>
    <row r="82" spans="1:12" ht="16.5" customHeight="1" x14ac:dyDescent="0.35">
      <c r="A82" s="14" t="s">
        <v>84</v>
      </c>
      <c r="B82" s="15">
        <v>285546.52006999997</v>
      </c>
      <c r="C82" s="15">
        <v>266375.10541079502</v>
      </c>
      <c r="D82" s="20">
        <v>21720077</v>
      </c>
      <c r="E82" s="21">
        <v>20698668</v>
      </c>
      <c r="F82" s="18">
        <f>C82/E82</f>
        <v>1.2869190684675701E-2</v>
      </c>
      <c r="G82" s="24"/>
      <c r="H82" s="23"/>
      <c r="K82" s="19"/>
    </row>
    <row r="83" spans="1:12" ht="16.5" customHeight="1" x14ac:dyDescent="0.35">
      <c r="A83" s="14" t="s">
        <v>85</v>
      </c>
      <c r="B83" s="15">
        <v>284806.47235000011</v>
      </c>
      <c r="C83" s="15">
        <v>276030.61590429902</v>
      </c>
      <c r="D83" s="20">
        <v>21227644.999999993</v>
      </c>
      <c r="E83" s="21">
        <v>20922428</v>
      </c>
      <c r="F83" s="18">
        <f t="shared" si="2"/>
        <v>1.3193048909251786E-2</v>
      </c>
      <c r="G83" s="24"/>
      <c r="H83" s="23"/>
      <c r="K83" s="19"/>
    </row>
    <row r="84" spans="1:12" ht="16.5" customHeight="1" x14ac:dyDescent="0.35">
      <c r="A84" s="14" t="s">
        <v>86</v>
      </c>
      <c r="B84" s="15">
        <v>248277.22600999998</v>
      </c>
      <c r="C84" s="15">
        <v>280842.85819594096</v>
      </c>
      <c r="D84" s="20">
        <v>19865395</v>
      </c>
      <c r="E84" s="21">
        <v>21324723</v>
      </c>
      <c r="F84" s="18">
        <f t="shared" si="2"/>
        <v>1.3169824442546848E-2</v>
      </c>
      <c r="G84" s="24"/>
      <c r="H84" s="23"/>
      <c r="K84" s="19"/>
      <c r="L84" s="25"/>
    </row>
    <row r="85" spans="1:12" ht="16.5" customHeight="1" x14ac:dyDescent="0.35">
      <c r="A85" s="14" t="s">
        <v>87</v>
      </c>
      <c r="B85" s="15">
        <v>286160.02016999997</v>
      </c>
      <c r="C85" s="15">
        <v>280653.72537782899</v>
      </c>
      <c r="D85" s="20">
        <v>21556005</v>
      </c>
      <c r="E85" s="21">
        <v>21586417</v>
      </c>
      <c r="F85" s="18">
        <f t="shared" si="2"/>
        <v>1.3001403863264061E-2</v>
      </c>
      <c r="G85" s="24"/>
      <c r="H85" s="23"/>
      <c r="K85" s="19"/>
    </row>
    <row r="86" spans="1:12" ht="16.5" customHeight="1" x14ac:dyDescent="0.35">
      <c r="A86" s="14" t="s">
        <v>88</v>
      </c>
      <c r="B86" s="15">
        <v>304907.90648999996</v>
      </c>
      <c r="C86" s="15">
        <v>286203.855804828</v>
      </c>
      <c r="D86" s="20">
        <v>22842833</v>
      </c>
      <c r="E86" s="21">
        <v>21835636</v>
      </c>
      <c r="F86" s="18">
        <f t="shared" si="2"/>
        <v>1.3107191189889225E-2</v>
      </c>
      <c r="G86" s="24"/>
      <c r="K86" s="19"/>
    </row>
    <row r="87" spans="1:12" ht="16.5" customHeight="1" x14ac:dyDescent="0.35">
      <c r="A87" s="14" t="s">
        <v>89</v>
      </c>
      <c r="B87" s="15">
        <v>300145.93499000015</v>
      </c>
      <c r="C87" s="15">
        <v>291119.62222972797</v>
      </c>
      <c r="D87" s="20">
        <v>22477939</v>
      </c>
      <c r="E87" s="21">
        <v>21995396</v>
      </c>
      <c r="F87" s="18">
        <f t="shared" si="2"/>
        <v>1.3235479926332219E-2</v>
      </c>
      <c r="G87" s="24"/>
      <c r="K87" s="19"/>
    </row>
    <row r="88" spans="1:12" ht="16.5" customHeight="1" x14ac:dyDescent="0.35">
      <c r="A88" s="14" t="s">
        <v>90</v>
      </c>
      <c r="B88" s="15">
        <v>260940.75495999999</v>
      </c>
      <c r="C88" s="15">
        <v>292800.208309184</v>
      </c>
      <c r="D88" s="20">
        <v>20392083</v>
      </c>
      <c r="E88" s="21">
        <v>21994894</v>
      </c>
      <c r="F88" s="18">
        <f t="shared" si="2"/>
        <v>1.331219001597298E-2</v>
      </c>
      <c r="G88" s="22"/>
      <c r="K88" s="19"/>
    </row>
    <row r="89" spans="1:12" ht="16.5" customHeight="1" x14ac:dyDescent="0.35">
      <c r="A89" s="14" t="s">
        <v>91</v>
      </c>
      <c r="B89" s="15">
        <v>304936.30507</v>
      </c>
      <c r="C89" s="15">
        <v>299465.88273074303</v>
      </c>
      <c r="D89" s="20">
        <v>22091074</v>
      </c>
      <c r="E89" s="21">
        <v>22049836</v>
      </c>
      <c r="F89" s="18">
        <f t="shared" si="2"/>
        <v>1.3581320184455931E-2</v>
      </c>
      <c r="G89" s="22"/>
      <c r="K89" s="19"/>
    </row>
    <row r="90" spans="1:12" ht="16.5" customHeight="1" x14ac:dyDescent="0.35">
      <c r="A90" s="14" t="s">
        <v>92</v>
      </c>
      <c r="B90" s="15">
        <v>316270.13195000007</v>
      </c>
      <c r="C90" s="15">
        <v>297616.780799478</v>
      </c>
      <c r="D90" s="20">
        <v>23105977</v>
      </c>
      <c r="E90" s="21">
        <v>22128617</v>
      </c>
      <c r="F90" s="18">
        <f t="shared" si="2"/>
        <v>1.3449407199712391E-2</v>
      </c>
      <c r="G90" s="22"/>
      <c r="K90" s="19"/>
    </row>
    <row r="91" spans="1:12" ht="16.5" customHeight="1" x14ac:dyDescent="0.35">
      <c r="A91" s="14" t="s">
        <v>93</v>
      </c>
      <c r="B91" s="15">
        <v>312098.37703000009</v>
      </c>
      <c r="C91" s="15">
        <v>305593.49242585502</v>
      </c>
      <c r="D91" s="20">
        <v>22842617.999999996</v>
      </c>
      <c r="E91" s="21">
        <v>22258406</v>
      </c>
      <c r="F91" s="18">
        <f t="shared" si="2"/>
        <v>1.3729352067073222E-2</v>
      </c>
      <c r="G91" s="22"/>
      <c r="K91" s="19"/>
    </row>
    <row r="92" spans="1:12" ht="16.5" customHeight="1" x14ac:dyDescent="0.35">
      <c r="A92" s="14" t="s">
        <v>94</v>
      </c>
      <c r="B92" s="15">
        <v>274960.68422</v>
      </c>
      <c r="C92" s="15">
        <v>304902.99826046999</v>
      </c>
      <c r="D92" s="20">
        <v>20781551</v>
      </c>
      <c r="E92" s="21">
        <v>22424711</v>
      </c>
      <c r="F92" s="18">
        <f t="shared" si="2"/>
        <v>1.3596741481327005E-2</v>
      </c>
      <c r="G92" s="22"/>
      <c r="K92" s="19"/>
    </row>
    <row r="93" spans="1:12" ht="16.5" customHeight="1" x14ac:dyDescent="0.35">
      <c r="A93" s="14" t="s">
        <v>95</v>
      </c>
      <c r="B93" s="15">
        <v>312999.29816000001</v>
      </c>
      <c r="C93" s="15">
        <v>307604.46770578297</v>
      </c>
      <c r="D93" s="20">
        <v>22785460</v>
      </c>
      <c r="E93" s="21">
        <v>22633535</v>
      </c>
      <c r="F93" s="18">
        <f t="shared" si="2"/>
        <v>1.3590650674133889E-2</v>
      </c>
      <c r="G93" s="22"/>
      <c r="K93" s="19"/>
    </row>
    <row r="94" spans="1:12" ht="16.5" customHeight="1" x14ac:dyDescent="0.35">
      <c r="A94" s="14" t="s">
        <v>96</v>
      </c>
      <c r="B94" s="15">
        <v>323073.11372999998</v>
      </c>
      <c r="C94" s="15">
        <v>306246.97274980997</v>
      </c>
      <c r="D94" s="20">
        <v>23762666</v>
      </c>
      <c r="E94" s="21">
        <v>22820698</v>
      </c>
      <c r="F94" s="18">
        <f t="shared" si="2"/>
        <v>1.3419702269834603E-2</v>
      </c>
      <c r="G94" s="22"/>
      <c r="K94" s="19"/>
    </row>
    <row r="95" spans="1:12" ht="16.5" customHeight="1" x14ac:dyDescent="0.35">
      <c r="A95" s="14" t="s">
        <v>97</v>
      </c>
      <c r="B95" s="15">
        <v>318508.56853000028</v>
      </c>
      <c r="C95" s="15">
        <v>312611.723413634</v>
      </c>
      <c r="D95" s="20">
        <v>23644251.999999996</v>
      </c>
      <c r="E95" s="21">
        <v>23094985</v>
      </c>
      <c r="F95" s="18">
        <f t="shared" si="2"/>
        <v>1.35359136805516E-2</v>
      </c>
      <c r="G95" s="22"/>
      <c r="K95" s="19"/>
    </row>
    <row r="96" spans="1:12" ht="16.5" customHeight="1" x14ac:dyDescent="0.35">
      <c r="A96" s="14" t="s">
        <v>98</v>
      </c>
      <c r="B96" s="15">
        <v>282913.38167999999</v>
      </c>
      <c r="C96" s="15">
        <v>312770.946946387</v>
      </c>
      <c r="D96" s="20">
        <v>21575161</v>
      </c>
      <c r="E96" s="21">
        <v>23318457</v>
      </c>
      <c r="F96" s="18">
        <f t="shared" si="2"/>
        <v>1.3413020722013768E-2</v>
      </c>
      <c r="G96" s="22"/>
      <c r="K96" s="19"/>
    </row>
    <row r="97" spans="1:11" ht="16.5" customHeight="1" x14ac:dyDescent="0.35">
      <c r="A97" s="14" t="s">
        <v>99</v>
      </c>
      <c r="B97" s="15">
        <v>324094.59421000001</v>
      </c>
      <c r="C97" s="15">
        <v>318990.17767089099</v>
      </c>
      <c r="D97" s="20">
        <v>23776036</v>
      </c>
      <c r="E97" s="21">
        <v>23594067</v>
      </c>
      <c r="F97" s="18">
        <f t="shared" si="2"/>
        <v>1.3519931840105862E-2</v>
      </c>
      <c r="G97" s="22"/>
      <c r="K97" s="19"/>
    </row>
    <row r="98" spans="1:11" ht="16.5" customHeight="1" x14ac:dyDescent="0.35">
      <c r="A98" s="14" t="s">
        <v>100</v>
      </c>
      <c r="B98" s="15">
        <v>333001.70643000002</v>
      </c>
      <c r="C98" s="15">
        <v>315120.33612390701</v>
      </c>
      <c r="D98" s="20">
        <v>24858388</v>
      </c>
      <c r="E98" s="21">
        <v>23823863</v>
      </c>
      <c r="F98" s="18">
        <f t="shared" si="2"/>
        <v>1.3227088156270333E-2</v>
      </c>
      <c r="G98" s="22"/>
      <c r="K98" s="19"/>
    </row>
    <row r="99" spans="1:11" ht="16.5" customHeight="1" x14ac:dyDescent="0.35">
      <c r="A99" s="14" t="s">
        <v>101</v>
      </c>
      <c r="B99" s="15">
        <v>326843.09707000031</v>
      </c>
      <c r="C99" s="15">
        <v>319519.96939077397</v>
      </c>
      <c r="D99" s="20">
        <v>24459814.000000015</v>
      </c>
      <c r="E99" s="21">
        <v>23933012</v>
      </c>
      <c r="F99" s="18">
        <f t="shared" si="2"/>
        <v>1.3350595795914612E-2</v>
      </c>
      <c r="G99" s="22"/>
      <c r="K99" s="19"/>
    </row>
    <row r="100" spans="1:11" ht="16.5" customHeight="1" x14ac:dyDescent="0.35">
      <c r="A100" s="14" t="s">
        <v>102</v>
      </c>
      <c r="B100" s="15">
        <v>290210.23563999997</v>
      </c>
      <c r="C100" s="15">
        <v>322434.02908633801</v>
      </c>
      <c r="D100" s="20">
        <v>22367769</v>
      </c>
      <c r="E100" s="21">
        <v>24089736</v>
      </c>
      <c r="F100" s="18">
        <f t="shared" si="2"/>
        <v>1.3384705796955932E-2</v>
      </c>
      <c r="G100" s="22"/>
      <c r="K100" s="19"/>
    </row>
    <row r="101" spans="1:11" ht="16.5" customHeight="1" x14ac:dyDescent="0.35">
      <c r="A101" s="14" t="s">
        <v>103</v>
      </c>
      <c r="B101" s="15">
        <v>327171.80426</v>
      </c>
      <c r="C101" s="15">
        <v>322038.83401551802</v>
      </c>
      <c r="D101" s="20">
        <v>24315912</v>
      </c>
      <c r="E101" s="21">
        <v>24139377</v>
      </c>
      <c r="F101" s="18">
        <f t="shared" si="2"/>
        <v>1.3340809666111848E-2</v>
      </c>
      <c r="G101" s="22"/>
      <c r="K101" s="19"/>
    </row>
    <row r="102" spans="1:11" ht="16.5" customHeight="1" x14ac:dyDescent="0.35">
      <c r="A102" s="14" t="s">
        <v>104</v>
      </c>
      <c r="B102" s="15">
        <v>343421.28662000003</v>
      </c>
      <c r="C102" s="15">
        <v>322392.96981051599</v>
      </c>
      <c r="D102" s="20">
        <v>25207537</v>
      </c>
      <c r="E102" s="21">
        <v>24223536</v>
      </c>
      <c r="F102" s="18">
        <f t="shared" si="2"/>
        <v>1.330907964099527E-2</v>
      </c>
      <c r="G102" s="22"/>
      <c r="K102" s="19"/>
    </row>
    <row r="103" spans="1:11" ht="16.5" customHeight="1" x14ac:dyDescent="0.35">
      <c r="A103" s="14" t="s">
        <v>105</v>
      </c>
      <c r="B103" s="15">
        <v>328091.16152999975</v>
      </c>
      <c r="C103" s="15">
        <v>321538.23416148301</v>
      </c>
      <c r="D103" s="20">
        <v>24932761.000000011</v>
      </c>
      <c r="E103" s="21">
        <v>24371330</v>
      </c>
      <c r="F103" s="18">
        <f t="shared" si="2"/>
        <v>1.3193298607892265E-2</v>
      </c>
      <c r="G103" s="22"/>
      <c r="K103" s="19"/>
    </row>
    <row r="104" spans="1:11" ht="16.5" customHeight="1" x14ac:dyDescent="0.35">
      <c r="A104" s="14" t="s">
        <v>106</v>
      </c>
      <c r="B104" s="15">
        <v>278960.01796000003</v>
      </c>
      <c r="C104" s="15">
        <v>310694.60407873697</v>
      </c>
      <c r="D104" s="20">
        <v>22062125</v>
      </c>
      <c r="E104" s="21">
        <v>23816199</v>
      </c>
      <c r="F104" s="18">
        <f t="shared" si="2"/>
        <v>1.3045515956544409E-2</v>
      </c>
      <c r="G104" s="24"/>
      <c r="K104" s="19"/>
    </row>
    <row r="105" spans="1:11" ht="16.5" customHeight="1" x14ac:dyDescent="0.35">
      <c r="A105" s="14" t="s">
        <v>107</v>
      </c>
      <c r="B105" s="15">
        <v>271122.93939000007</v>
      </c>
      <c r="C105" s="15">
        <v>265892.66884318902</v>
      </c>
      <c r="D105" s="20">
        <v>22154314</v>
      </c>
      <c r="E105" s="21">
        <v>21975993</v>
      </c>
      <c r="F105" s="18">
        <f t="shared" si="2"/>
        <v>1.2099233415445164E-2</v>
      </c>
      <c r="G105" s="24"/>
      <c r="K105" s="19"/>
    </row>
    <row r="106" spans="1:11" ht="16.5" customHeight="1" x14ac:dyDescent="0.35">
      <c r="A106" s="14" t="s">
        <v>108</v>
      </c>
      <c r="B106" s="15">
        <v>343645.23296000005</v>
      </c>
      <c r="C106" s="15">
        <v>321888.16981989099</v>
      </c>
      <c r="D106" s="20">
        <v>25158915</v>
      </c>
      <c r="E106" s="21">
        <v>24161327</v>
      </c>
      <c r="F106" s="18">
        <f t="shared" si="2"/>
        <v>1.3322454094507764E-2</v>
      </c>
      <c r="G106" s="24"/>
      <c r="K106" s="19"/>
    </row>
    <row r="107" spans="1:11" ht="16.5" customHeight="1" x14ac:dyDescent="0.35">
      <c r="A107" s="14" t="s">
        <v>109</v>
      </c>
      <c r="B107" s="15">
        <v>302525.3145900002</v>
      </c>
      <c r="C107" s="15">
        <v>296767.40829622198</v>
      </c>
      <c r="D107" s="20">
        <v>24945229</v>
      </c>
      <c r="E107" s="21">
        <v>24367065</v>
      </c>
      <c r="F107" s="18">
        <f t="shared" si="2"/>
        <v>1.2179037906133627E-2</v>
      </c>
      <c r="G107" s="22"/>
      <c r="K107" s="19"/>
    </row>
    <row r="108" spans="1:11" ht="16.5" customHeight="1" x14ac:dyDescent="0.35">
      <c r="A108" s="14" t="s">
        <v>110</v>
      </c>
      <c r="B108" s="15">
        <v>246971.14468999999</v>
      </c>
      <c r="C108" s="15">
        <v>279303.84008665802</v>
      </c>
      <c r="D108" s="20">
        <v>22634479</v>
      </c>
      <c r="E108" s="21">
        <v>24629038</v>
      </c>
      <c r="F108" s="18">
        <f t="shared" si="2"/>
        <v>1.1340428322318477E-2</v>
      </c>
      <c r="G108" s="22"/>
      <c r="K108" s="19"/>
    </row>
    <row r="109" spans="1:11" ht="16.5" customHeight="1" x14ac:dyDescent="0.35">
      <c r="A109" s="14" t="s">
        <v>111</v>
      </c>
      <c r="B109" s="15">
        <v>318196.71781</v>
      </c>
      <c r="C109" s="15">
        <v>312664.82879950502</v>
      </c>
      <c r="D109" s="20">
        <v>24967799</v>
      </c>
      <c r="E109" s="21">
        <v>24888274</v>
      </c>
      <c r="F109" s="18">
        <f t="shared" si="2"/>
        <v>1.2562736524015487E-2</v>
      </c>
      <c r="K109" s="19"/>
    </row>
    <row r="110" spans="1:11" ht="16.5" customHeight="1" x14ac:dyDescent="0.35">
      <c r="A110" s="14" t="s">
        <v>112</v>
      </c>
      <c r="B110" s="15">
        <v>349626.51428999996</v>
      </c>
      <c r="C110" s="15">
        <v>327528.36914622999</v>
      </c>
      <c r="D110" s="20">
        <v>26159534</v>
      </c>
      <c r="E110" s="21">
        <v>25045970</v>
      </c>
      <c r="F110" s="18">
        <f t="shared" si="2"/>
        <v>1.307708861530338E-2</v>
      </c>
      <c r="K110" s="19"/>
    </row>
    <row r="111" spans="1:11" ht="16.5" customHeight="1" x14ac:dyDescent="0.35">
      <c r="A111" s="14" t="s">
        <v>113</v>
      </c>
      <c r="B111" s="15">
        <v>322250.06696999958</v>
      </c>
      <c r="C111" s="15">
        <v>317006.10626185394</v>
      </c>
      <c r="D111" s="20">
        <v>25934659.999999989</v>
      </c>
      <c r="E111" s="21">
        <v>25133190</v>
      </c>
      <c r="F111" s="18">
        <f t="shared" si="2"/>
        <v>1.2613046981376178E-2</v>
      </c>
      <c r="K111" s="19"/>
    </row>
    <row r="112" spans="1:11" ht="16.5" customHeight="1" x14ac:dyDescent="0.35">
      <c r="A112" s="14" t="s">
        <v>114</v>
      </c>
      <c r="B112" s="15">
        <v>302245.89403000002</v>
      </c>
      <c r="C112" s="15">
        <v>334638.43951565301</v>
      </c>
      <c r="D112" s="20">
        <v>23035530</v>
      </c>
      <c r="E112" s="21">
        <v>25053064</v>
      </c>
      <c r="F112" s="18">
        <f t="shared" si="2"/>
        <v>1.3357186151588206E-2</v>
      </c>
      <c r="K112" s="19"/>
    </row>
    <row r="113" spans="1:11" ht="16.5" customHeight="1" x14ac:dyDescent="0.35">
      <c r="A113" s="14" t="s">
        <v>115</v>
      </c>
      <c r="B113" s="15">
        <v>326844.74216999998</v>
      </c>
      <c r="C113" s="15">
        <v>320969.63861244201</v>
      </c>
      <c r="D113" s="20">
        <v>24991573</v>
      </c>
      <c r="E113" s="21">
        <v>24964157</v>
      </c>
      <c r="F113" s="18">
        <f t="shared" si="2"/>
        <v>1.2857219196804524E-2</v>
      </c>
      <c r="K113" s="19"/>
    </row>
    <row r="114" spans="1:11" ht="16.5" customHeight="1" x14ac:dyDescent="0.35">
      <c r="A114" s="14" t="s">
        <v>116</v>
      </c>
      <c r="B114" s="15">
        <v>335265.08779000002</v>
      </c>
      <c r="C114" s="15">
        <v>313090.79257129796</v>
      </c>
      <c r="D114" s="20">
        <v>26200937</v>
      </c>
      <c r="E114" s="21">
        <v>25013860</v>
      </c>
      <c r="F114" s="18">
        <f t="shared" si="2"/>
        <v>1.2516692448558438E-2</v>
      </c>
      <c r="K114" s="19"/>
    </row>
    <row r="115" spans="1:11" ht="16.5" customHeight="1" x14ac:dyDescent="0.35">
      <c r="A115" s="14" t="s">
        <v>117</v>
      </c>
      <c r="B115" s="15">
        <v>329787.72289000003</v>
      </c>
      <c r="C115" s="15">
        <v>327211.02353416703</v>
      </c>
      <c r="D115" s="20">
        <v>25904463.999999996</v>
      </c>
      <c r="E115" s="21">
        <v>25101423</v>
      </c>
      <c r="F115" s="18">
        <f t="shared" si="2"/>
        <v>1.3035556730555356E-2</v>
      </c>
      <c r="K115" s="19"/>
    </row>
    <row r="116" spans="1:11" ht="16.5" customHeight="1" x14ac:dyDescent="0.35">
      <c r="A116" s="14" t="s">
        <v>118</v>
      </c>
      <c r="B116" s="15">
        <v>298321.69044000003</v>
      </c>
      <c r="C116" s="15">
        <v>328448.70664527599</v>
      </c>
      <c r="D116" s="20">
        <v>23221692</v>
      </c>
      <c r="E116" s="21">
        <v>25250930</v>
      </c>
      <c r="F116" s="18">
        <f t="shared" si="2"/>
        <v>1.3007390486024712E-2</v>
      </c>
      <c r="K116" s="19"/>
    </row>
    <row r="117" spans="1:11" ht="16.5" customHeight="1" x14ac:dyDescent="0.35">
      <c r="A117" s="14" t="s">
        <v>119</v>
      </c>
      <c r="B117" s="15">
        <v>336620.46207000001</v>
      </c>
      <c r="C117" s="15">
        <v>330169.37338069605</v>
      </c>
      <c r="D117" s="20">
        <v>25605316</v>
      </c>
      <c r="E117" s="21">
        <v>25512203</v>
      </c>
      <c r="F117" s="18">
        <f t="shared" si="2"/>
        <v>1.2941625361819835E-2</v>
      </c>
      <c r="K117" s="19"/>
    </row>
    <row r="118" spans="1:11" ht="16.5" customHeight="1" x14ac:dyDescent="0.35">
      <c r="A118" s="14" t="s">
        <v>120</v>
      </c>
      <c r="B118" s="15">
        <v>348577.42590999999</v>
      </c>
      <c r="C118" s="15">
        <v>329104.38779354701</v>
      </c>
      <c r="D118" s="20">
        <v>26894736</v>
      </c>
      <c r="E118" s="21">
        <v>25702964</v>
      </c>
      <c r="F118" s="18">
        <f t="shared" si="2"/>
        <v>1.280414149097929E-2</v>
      </c>
      <c r="K118" s="19"/>
    </row>
    <row r="119" spans="1:11" ht="16.5" customHeight="1" x14ac:dyDescent="0.35">
      <c r="A119" s="14" t="s">
        <v>121</v>
      </c>
      <c r="B119" s="15">
        <v>331532.94632999995</v>
      </c>
      <c r="C119" s="15">
        <v>329040.68751441396</v>
      </c>
      <c r="D119" s="20">
        <v>26581782.000000004</v>
      </c>
      <c r="E119" s="21">
        <v>25837429</v>
      </c>
      <c r="F119" s="18">
        <f t="shared" si="2"/>
        <v>1.2735039833662009E-2</v>
      </c>
      <c r="K119" s="19"/>
    </row>
    <row r="120" spans="1:11" ht="16.5" customHeight="1" x14ac:dyDescent="0.35">
      <c r="A120" s="14" t="s">
        <v>122</v>
      </c>
      <c r="B120" s="15">
        <v>302737.24961</v>
      </c>
      <c r="C120" s="15">
        <v>334606.55356036802</v>
      </c>
      <c r="D120" s="20">
        <v>23988831</v>
      </c>
      <c r="E120" s="21">
        <v>26014829</v>
      </c>
      <c r="F120" s="18">
        <f t="shared" si="2"/>
        <v>1.2862146953199961E-2</v>
      </c>
      <c r="K120" s="19"/>
    </row>
    <row r="121" spans="1:11" ht="16.5" customHeight="1" x14ac:dyDescent="0.35">
      <c r="A121" s="14" t="s">
        <v>123</v>
      </c>
      <c r="B121" s="15">
        <v>343239.94066000002</v>
      </c>
      <c r="C121" s="15">
        <v>336376.90498817799</v>
      </c>
      <c r="D121" s="20">
        <v>26131562</v>
      </c>
      <c r="E121" s="21">
        <v>26058507</v>
      </c>
      <c r="F121" s="18">
        <f t="shared" si="2"/>
        <v>1.2908525610779542E-2</v>
      </c>
      <c r="K121" s="19"/>
    </row>
    <row r="122" spans="1:11" ht="16.5" customHeight="1" x14ac:dyDescent="0.35">
      <c r="A122" s="14" t="s">
        <v>124</v>
      </c>
      <c r="B122" s="15">
        <v>358900.38747999998</v>
      </c>
      <c r="C122" s="15">
        <v>337403.53115981596</v>
      </c>
      <c r="D122" s="20">
        <v>27267776</v>
      </c>
      <c r="E122" s="21">
        <v>26123819</v>
      </c>
      <c r="F122" s="18">
        <f>C122/E122</f>
        <v>1.2915551556983915E-2</v>
      </c>
      <c r="K122" s="19"/>
    </row>
    <row r="123" spans="1:11" ht="16.5" customHeight="1" x14ac:dyDescent="0.35">
      <c r="A123" s="14" t="s">
        <v>125</v>
      </c>
      <c r="B123" s="15">
        <v>347144.19572000019</v>
      </c>
      <c r="C123" s="15">
        <v>342514.37982646999</v>
      </c>
      <c r="D123" s="20">
        <v>27024525.999999993</v>
      </c>
      <c r="E123" s="21">
        <v>26215540</v>
      </c>
      <c r="F123" s="18">
        <f>C123/E123</f>
        <v>1.3065318502936426E-2</v>
      </c>
      <c r="K123" s="19"/>
    </row>
    <row r="124" spans="1:11" ht="16.5" customHeight="1" x14ac:dyDescent="0.35">
      <c r="A124" s="14" t="s">
        <v>126</v>
      </c>
      <c r="B124" s="15">
        <v>307106.60157</v>
      </c>
      <c r="C124" s="15">
        <v>339461.21771428699</v>
      </c>
      <c r="D124" s="20">
        <v>24195134</v>
      </c>
      <c r="E124" s="21">
        <v>26265233</v>
      </c>
      <c r="F124" s="18">
        <f>C124/E124</f>
        <v>1.2924355847682256E-2</v>
      </c>
      <c r="K124" s="19"/>
    </row>
  </sheetData>
  <mergeCells count="4">
    <mergeCell ref="A1:F1"/>
    <mergeCell ref="B2:C2"/>
    <mergeCell ref="D2:E2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3C76D-EF55-429B-BAA8-439C16B4E16F}">
  <sheetPr codeName="Hárok3"/>
  <dimension ref="A1:H124"/>
  <sheetViews>
    <sheetView showGridLines="0" workbookViewId="0">
      <pane ySplit="3" topLeftCell="A100" activePane="bottomLeft" state="frozen"/>
      <selection activeCell="F125" sqref="F125"/>
      <selection pane="bottomLeft" activeCell="F125" sqref="F125"/>
    </sheetView>
  </sheetViews>
  <sheetFormatPr defaultColWidth="8.8984375" defaultRowHeight="16.5" customHeight="1" x14ac:dyDescent="0.35"/>
  <cols>
    <col min="1" max="1" width="14" style="3" customWidth="1"/>
    <col min="2" max="4" width="13.09765625" style="3" customWidth="1"/>
    <col min="5" max="5" width="12.3984375" style="3" customWidth="1"/>
    <col min="6" max="6" width="14.8984375" style="3" customWidth="1"/>
    <col min="7" max="7" width="9.69921875" style="3" customWidth="1"/>
    <col min="8" max="8" width="9.69921875" style="3" bestFit="1" customWidth="1"/>
    <col min="9" max="16384" width="8.8984375" style="3"/>
  </cols>
  <sheetData>
    <row r="1" spans="1:7" ht="16.5" customHeight="1" x14ac:dyDescent="0.35">
      <c r="A1" s="26" t="s">
        <v>127</v>
      </c>
      <c r="B1" s="27"/>
      <c r="C1" s="27"/>
      <c r="D1" s="27"/>
      <c r="E1" s="27"/>
      <c r="F1" s="27"/>
      <c r="G1" s="28"/>
    </row>
    <row r="2" spans="1:7" ht="14.5" x14ac:dyDescent="0.35">
      <c r="A2" s="4"/>
      <c r="B2" s="29" t="s">
        <v>1</v>
      </c>
      <c r="C2" s="29"/>
      <c r="D2" s="29"/>
      <c r="E2" s="29"/>
      <c r="F2" s="30" t="s">
        <v>131</v>
      </c>
      <c r="G2" s="8" t="s">
        <v>3</v>
      </c>
    </row>
    <row r="3" spans="1:7" ht="38.25" customHeight="1" x14ac:dyDescent="0.35">
      <c r="A3" s="9"/>
      <c r="B3" s="12" t="s">
        <v>4</v>
      </c>
      <c r="C3" s="12" t="s">
        <v>128</v>
      </c>
      <c r="D3" s="12" t="s">
        <v>129</v>
      </c>
      <c r="E3" s="12" t="s">
        <v>130</v>
      </c>
      <c r="F3" s="31" t="s">
        <v>5</v>
      </c>
      <c r="G3" s="13"/>
    </row>
    <row r="4" spans="1:7" ht="16.5" customHeight="1" x14ac:dyDescent="0.35">
      <c r="A4" s="32" t="s">
        <v>6</v>
      </c>
      <c r="B4" s="15">
        <v>22899.567947951935</v>
      </c>
      <c r="C4" s="15">
        <v>0</v>
      </c>
      <c r="D4" s="15">
        <f t="shared" ref="D4:D67" si="0">B4-C4</f>
        <v>22899.567947951935</v>
      </c>
      <c r="E4" s="15">
        <v>26534.1038279247</v>
      </c>
      <c r="F4" s="33">
        <v>5614210</v>
      </c>
      <c r="G4" s="18">
        <f t="shared" ref="G4:G67" si="1">E4/F4</f>
        <v>4.7262399924343232E-3</v>
      </c>
    </row>
    <row r="5" spans="1:7" ht="16.5" customHeight="1" x14ac:dyDescent="0.35">
      <c r="A5" s="32" t="s">
        <v>7</v>
      </c>
      <c r="B5" s="15">
        <v>26555.889928965014</v>
      </c>
      <c r="C5" s="15">
        <v>0</v>
      </c>
      <c r="D5" s="15">
        <f t="shared" si="0"/>
        <v>26555.889928965014</v>
      </c>
      <c r="E5" s="15">
        <v>25845.475107467053</v>
      </c>
      <c r="F5" s="34">
        <v>5745968</v>
      </c>
      <c r="G5" s="18">
        <f t="shared" si="1"/>
        <v>4.4980193254586616E-3</v>
      </c>
    </row>
    <row r="6" spans="1:7" ht="16.5" customHeight="1" x14ac:dyDescent="0.35">
      <c r="A6" s="32" t="s">
        <v>8</v>
      </c>
      <c r="B6" s="15">
        <v>23461.02619000199</v>
      </c>
      <c r="C6" s="15">
        <v>0</v>
      </c>
      <c r="D6" s="15">
        <f t="shared" si="0"/>
        <v>23461.02619000199</v>
      </c>
      <c r="E6" s="15">
        <v>23064.758467248161</v>
      </c>
      <c r="F6" s="34">
        <v>5875099</v>
      </c>
      <c r="G6" s="18">
        <f t="shared" si="1"/>
        <v>3.9258501800987795E-3</v>
      </c>
    </row>
    <row r="7" spans="1:7" ht="16.5" customHeight="1" x14ac:dyDescent="0.35">
      <c r="A7" s="32" t="s">
        <v>9</v>
      </c>
      <c r="B7" s="15">
        <v>23141.284435371439</v>
      </c>
      <c r="C7" s="15">
        <v>0</v>
      </c>
      <c r="D7" s="15">
        <f t="shared" si="0"/>
        <v>23141.284435371439</v>
      </c>
      <c r="E7" s="15">
        <v>21520.387014041582</v>
      </c>
      <c r="F7" s="34">
        <v>6010180</v>
      </c>
      <c r="G7" s="18">
        <f t="shared" si="1"/>
        <v>3.5806559893450081E-3</v>
      </c>
    </row>
    <row r="8" spans="1:7" ht="16.5" customHeight="1" x14ac:dyDescent="0.35">
      <c r="A8" s="32" t="s">
        <v>10</v>
      </c>
      <c r="B8" s="15">
        <v>24255.369146252404</v>
      </c>
      <c r="C8" s="15">
        <v>0</v>
      </c>
      <c r="D8" s="15">
        <f t="shared" si="0"/>
        <v>24255.369146252404</v>
      </c>
      <c r="E8" s="15">
        <v>26296.397568934204</v>
      </c>
      <c r="F8" s="34">
        <v>6130104</v>
      </c>
      <c r="G8" s="18">
        <f t="shared" si="1"/>
        <v>4.2897147534420631E-3</v>
      </c>
    </row>
    <row r="9" spans="1:7" ht="16.5" customHeight="1" x14ac:dyDescent="0.35">
      <c r="A9" s="32" t="s">
        <v>11</v>
      </c>
      <c r="B9" s="15">
        <v>24310.726814711546</v>
      </c>
      <c r="C9" s="15">
        <v>0</v>
      </c>
      <c r="D9" s="15">
        <f t="shared" si="0"/>
        <v>24310.726814711546</v>
      </c>
      <c r="E9" s="15">
        <v>23593.562510155716</v>
      </c>
      <c r="F9" s="34">
        <v>6206951</v>
      </c>
      <c r="G9" s="18">
        <f t="shared" si="1"/>
        <v>3.8011517265329978E-3</v>
      </c>
    </row>
    <row r="10" spans="1:7" ht="16.5" customHeight="1" x14ac:dyDescent="0.35">
      <c r="A10" s="32" t="s">
        <v>12</v>
      </c>
      <c r="B10" s="15">
        <v>28106.210748190926</v>
      </c>
      <c r="C10" s="15">
        <v>0</v>
      </c>
      <c r="D10" s="15">
        <f t="shared" si="0"/>
        <v>28106.210748190926</v>
      </c>
      <c r="E10" s="15">
        <v>26743.907554526668</v>
      </c>
      <c r="F10" s="34">
        <v>6314724</v>
      </c>
      <c r="G10" s="18">
        <f t="shared" si="1"/>
        <v>4.2351665020556196E-3</v>
      </c>
    </row>
    <row r="11" spans="1:7" ht="16.5" customHeight="1" x14ac:dyDescent="0.35">
      <c r="A11" s="32" t="s">
        <v>13</v>
      </c>
      <c r="B11" s="15">
        <v>26237.353419637526</v>
      </c>
      <c r="C11" s="15">
        <v>0</v>
      </c>
      <c r="D11" s="15">
        <f t="shared" si="0"/>
        <v>26237.353419637526</v>
      </c>
      <c r="E11" s="15">
        <v>23596.631736765645</v>
      </c>
      <c r="F11" s="34">
        <v>6382522</v>
      </c>
      <c r="G11" s="18">
        <f t="shared" si="1"/>
        <v>3.6970701764546436E-3</v>
      </c>
    </row>
    <row r="12" spans="1:7" ht="16.5" customHeight="1" x14ac:dyDescent="0.35">
      <c r="A12" s="32" t="s">
        <v>14</v>
      </c>
      <c r="B12" s="15">
        <v>22532.089993693153</v>
      </c>
      <c r="C12" s="15">
        <v>0</v>
      </c>
      <c r="D12" s="15">
        <f t="shared" si="0"/>
        <v>22532.089993693153</v>
      </c>
      <c r="E12" s="15">
        <v>27678.490176412932</v>
      </c>
      <c r="F12" s="34">
        <v>6418799</v>
      </c>
      <c r="G12" s="18">
        <f t="shared" si="1"/>
        <v>4.3120979760252554E-3</v>
      </c>
    </row>
    <row r="13" spans="1:7" ht="16.5" customHeight="1" x14ac:dyDescent="0.35">
      <c r="A13" s="32" t="s">
        <v>15</v>
      </c>
      <c r="B13" s="15">
        <v>27959.245978556726</v>
      </c>
      <c r="C13" s="15">
        <v>0</v>
      </c>
      <c r="D13" s="15">
        <f t="shared" si="0"/>
        <v>27959.245978556726</v>
      </c>
      <c r="E13" s="15">
        <v>27512.869322889866</v>
      </c>
      <c r="F13" s="34">
        <v>6484235</v>
      </c>
      <c r="G13" s="18">
        <f t="shared" si="1"/>
        <v>4.2430401308542745E-3</v>
      </c>
    </row>
    <row r="14" spans="1:7" ht="16.5" customHeight="1" x14ac:dyDescent="0.35">
      <c r="A14" s="32" t="s">
        <v>16</v>
      </c>
      <c r="B14" s="15">
        <v>29363.772488880037</v>
      </c>
      <c r="C14" s="15">
        <v>0</v>
      </c>
      <c r="D14" s="15">
        <f t="shared" si="0"/>
        <v>29363.772488880037</v>
      </c>
      <c r="E14" s="15">
        <v>27479.650128629357</v>
      </c>
      <c r="F14" s="34">
        <v>6499355</v>
      </c>
      <c r="G14" s="18">
        <f t="shared" si="1"/>
        <v>4.228058034778737E-3</v>
      </c>
    </row>
    <row r="15" spans="1:7" ht="16.5" customHeight="1" x14ac:dyDescent="0.35">
      <c r="A15" s="32" t="s">
        <v>17</v>
      </c>
      <c r="B15" s="15">
        <v>31954.853209851954</v>
      </c>
      <c r="C15" s="15">
        <v>0</v>
      </c>
      <c r="D15" s="15">
        <f t="shared" si="0"/>
        <v>31954.853209851954</v>
      </c>
      <c r="E15" s="15">
        <v>28723.6476243709</v>
      </c>
      <c r="F15" s="34">
        <v>6591737</v>
      </c>
      <c r="G15" s="18">
        <f t="shared" si="1"/>
        <v>4.3575233090111E-3</v>
      </c>
    </row>
    <row r="16" spans="1:7" ht="16.5" customHeight="1" x14ac:dyDescent="0.35">
      <c r="A16" s="32" t="s">
        <v>18</v>
      </c>
      <c r="B16" s="15">
        <v>29980.764289982071</v>
      </c>
      <c r="C16" s="15">
        <v>0</v>
      </c>
      <c r="D16" s="15">
        <f t="shared" si="0"/>
        <v>29980.764289982071</v>
      </c>
      <c r="E16" s="15">
        <v>36163.784658985278</v>
      </c>
      <c r="F16" s="34">
        <v>6739912</v>
      </c>
      <c r="G16" s="18">
        <f t="shared" si="1"/>
        <v>5.3656167408395357E-3</v>
      </c>
    </row>
    <row r="17" spans="1:7" ht="16.5" customHeight="1" x14ac:dyDescent="0.35">
      <c r="A17" s="32" t="s">
        <v>19</v>
      </c>
      <c r="B17" s="15">
        <v>37971.934193055829</v>
      </c>
      <c r="C17" s="15">
        <v>0</v>
      </c>
      <c r="D17" s="15">
        <f t="shared" si="0"/>
        <v>37971.934193055829</v>
      </c>
      <c r="E17" s="15">
        <v>37668.939629252483</v>
      </c>
      <c r="F17" s="34">
        <v>6826915</v>
      </c>
      <c r="G17" s="18">
        <f t="shared" si="1"/>
        <v>5.517710361012622E-3</v>
      </c>
    </row>
    <row r="18" spans="1:7" ht="16.5" customHeight="1" x14ac:dyDescent="0.35">
      <c r="A18" s="32" t="s">
        <v>20</v>
      </c>
      <c r="B18" s="15">
        <v>42174.039457611361</v>
      </c>
      <c r="C18" s="15">
        <v>0</v>
      </c>
      <c r="D18" s="15">
        <f t="shared" si="0"/>
        <v>42174.039457611361</v>
      </c>
      <c r="E18" s="15">
        <v>39681.407536431943</v>
      </c>
      <c r="F18" s="34">
        <v>6907735</v>
      </c>
      <c r="G18" s="18">
        <f t="shared" si="1"/>
        <v>5.7444889730761161E-3</v>
      </c>
    </row>
    <row r="19" spans="1:7" ht="16.5" customHeight="1" x14ac:dyDescent="0.35">
      <c r="A19" s="32" t="s">
        <v>21</v>
      </c>
      <c r="B19" s="15">
        <v>40067.055437163901</v>
      </c>
      <c r="C19" s="15">
        <v>0</v>
      </c>
      <c r="D19" s="15">
        <f t="shared" si="0"/>
        <v>40067.055437163901</v>
      </c>
      <c r="E19" s="15">
        <v>35991.916824383065</v>
      </c>
      <c r="F19" s="34">
        <v>6904082</v>
      </c>
      <c r="G19" s="18">
        <f t="shared" si="1"/>
        <v>5.2131357687210354E-3</v>
      </c>
    </row>
    <row r="20" spans="1:7" ht="16.5" customHeight="1" x14ac:dyDescent="0.35">
      <c r="A20" s="32" t="s">
        <v>22</v>
      </c>
      <c r="B20" s="15">
        <v>28800.858962358096</v>
      </c>
      <c r="C20" s="15">
        <v>0</v>
      </c>
      <c r="D20" s="15">
        <f t="shared" si="0"/>
        <v>28800.858962358096</v>
      </c>
      <c r="E20" s="15">
        <v>36325.844966691511</v>
      </c>
      <c r="F20" s="34">
        <v>6911676</v>
      </c>
      <c r="G20" s="18">
        <f t="shared" si="1"/>
        <v>5.2557216175485528E-3</v>
      </c>
    </row>
    <row r="21" spans="1:7" ht="16.5" customHeight="1" x14ac:dyDescent="0.35">
      <c r="A21" s="32" t="s">
        <v>23</v>
      </c>
      <c r="B21" s="15">
        <v>36354.009294297284</v>
      </c>
      <c r="C21" s="15">
        <v>0</v>
      </c>
      <c r="D21" s="15">
        <f t="shared" si="0"/>
        <v>36354.009294297284</v>
      </c>
      <c r="E21" s="15">
        <v>36397.734242469698</v>
      </c>
      <c r="F21" s="34">
        <v>6963847</v>
      </c>
      <c r="G21" s="18">
        <f t="shared" si="1"/>
        <v>5.2266705805669913E-3</v>
      </c>
    </row>
    <row r="22" spans="1:7" ht="16.5" customHeight="1" x14ac:dyDescent="0.35">
      <c r="A22" s="32" t="s">
        <v>24</v>
      </c>
      <c r="B22" s="15">
        <v>35244.875715328948</v>
      </c>
      <c r="C22" s="15">
        <v>0</v>
      </c>
      <c r="D22" s="15">
        <f t="shared" si="0"/>
        <v>35244.875715328948</v>
      </c>
      <c r="E22" s="15">
        <v>31935.065931445832</v>
      </c>
      <c r="F22" s="34">
        <v>6637462</v>
      </c>
      <c r="G22" s="18">
        <f t="shared" si="1"/>
        <v>4.8113369133331134E-3</v>
      </c>
    </row>
    <row r="23" spans="1:7" ht="16.5" customHeight="1" x14ac:dyDescent="0.35">
      <c r="A23" s="32" t="s">
        <v>25</v>
      </c>
      <c r="B23" s="15">
        <v>45281.561239460934</v>
      </c>
      <c r="C23" s="15">
        <v>0</v>
      </c>
      <c r="D23" s="15">
        <f t="shared" si="0"/>
        <v>45281.561239460934</v>
      </c>
      <c r="E23" s="15">
        <v>40205.89717069958</v>
      </c>
      <c r="F23" s="34">
        <v>6692344</v>
      </c>
      <c r="G23" s="18">
        <f t="shared" si="1"/>
        <v>6.0077451444067401E-3</v>
      </c>
    </row>
    <row r="24" spans="1:7" ht="16.5" customHeight="1" x14ac:dyDescent="0.35">
      <c r="A24" s="32" t="s">
        <v>26</v>
      </c>
      <c r="B24" s="15">
        <v>32746.719574453964</v>
      </c>
      <c r="C24" s="15">
        <v>0</v>
      </c>
      <c r="D24" s="15">
        <f t="shared" si="0"/>
        <v>32746.719574453964</v>
      </c>
      <c r="E24" s="15">
        <v>39377.597364315137</v>
      </c>
      <c r="F24" s="34">
        <v>6796175</v>
      </c>
      <c r="G24" s="18">
        <f t="shared" si="1"/>
        <v>5.794082313112175E-3</v>
      </c>
    </row>
    <row r="25" spans="1:7" ht="16.5" customHeight="1" x14ac:dyDescent="0.35">
      <c r="A25" s="32" t="s">
        <v>27</v>
      </c>
      <c r="B25" s="15">
        <v>34487.720788023631</v>
      </c>
      <c r="C25" s="15">
        <v>0</v>
      </c>
      <c r="D25" s="15">
        <f t="shared" si="0"/>
        <v>34487.720788023631</v>
      </c>
      <c r="E25" s="15">
        <v>34438.732096399523</v>
      </c>
      <c r="F25" s="34">
        <v>6973475</v>
      </c>
      <c r="G25" s="18">
        <f t="shared" si="1"/>
        <v>4.9385323811155157E-3</v>
      </c>
    </row>
    <row r="26" spans="1:7" ht="16.5" customHeight="1" x14ac:dyDescent="0.35">
      <c r="A26" s="32" t="s">
        <v>28</v>
      </c>
      <c r="B26" s="15">
        <v>44748.649030737564</v>
      </c>
      <c r="C26" s="15">
        <v>0</v>
      </c>
      <c r="D26" s="15">
        <f t="shared" si="0"/>
        <v>44748.649030737564</v>
      </c>
      <c r="E26" s="15">
        <v>41660.600944445956</v>
      </c>
      <c r="F26" s="34">
        <v>7033590</v>
      </c>
      <c r="G26" s="18">
        <f t="shared" si="1"/>
        <v>5.9230920404012679E-3</v>
      </c>
    </row>
    <row r="27" spans="1:7" ht="16.5" customHeight="1" x14ac:dyDescent="0.35">
      <c r="A27" s="32" t="s">
        <v>29</v>
      </c>
      <c r="B27" s="15">
        <v>44054.567705636327</v>
      </c>
      <c r="C27" s="15">
        <v>0</v>
      </c>
      <c r="D27" s="15">
        <f t="shared" si="0"/>
        <v>44054.567705636327</v>
      </c>
      <c r="E27" s="15">
        <v>38942.081544377979</v>
      </c>
      <c r="F27" s="34">
        <v>7180476</v>
      </c>
      <c r="G27" s="18">
        <f t="shared" si="1"/>
        <v>5.42332869636748E-3</v>
      </c>
    </row>
    <row r="28" spans="1:7" ht="16.5" customHeight="1" x14ac:dyDescent="0.35">
      <c r="A28" s="32" t="s">
        <v>30</v>
      </c>
      <c r="B28" s="15">
        <v>25478.900341897363</v>
      </c>
      <c r="C28" s="15">
        <v>0</v>
      </c>
      <c r="D28" s="15">
        <f t="shared" si="0"/>
        <v>25478.900341897363</v>
      </c>
      <c r="E28" s="15">
        <v>35088.24439693967</v>
      </c>
      <c r="F28" s="34">
        <v>7274687</v>
      </c>
      <c r="G28" s="18">
        <f t="shared" si="1"/>
        <v>4.823333896968993E-3</v>
      </c>
    </row>
    <row r="29" spans="1:7" ht="16.5" customHeight="1" x14ac:dyDescent="0.35">
      <c r="A29" s="32" t="s">
        <v>31</v>
      </c>
      <c r="B29" s="15">
        <v>38346.869899754369</v>
      </c>
      <c r="C29" s="15">
        <v>0</v>
      </c>
      <c r="D29" s="15">
        <f t="shared" si="0"/>
        <v>38346.869899754369</v>
      </c>
      <c r="E29" s="15">
        <v>38494.192289835148</v>
      </c>
      <c r="F29" s="34">
        <v>7257231</v>
      </c>
      <c r="G29" s="18">
        <f t="shared" si="1"/>
        <v>5.3042534115057306E-3</v>
      </c>
    </row>
    <row r="30" spans="1:7" ht="16.5" customHeight="1" x14ac:dyDescent="0.35">
      <c r="A30" s="32" t="s">
        <v>32</v>
      </c>
      <c r="B30" s="15">
        <v>41867.841442607707</v>
      </c>
      <c r="C30" s="15">
        <v>0</v>
      </c>
      <c r="D30" s="15">
        <f t="shared" si="0"/>
        <v>41867.841442607707</v>
      </c>
      <c r="E30" s="15">
        <v>38348.783078899694</v>
      </c>
      <c r="F30" s="34">
        <v>7409881</v>
      </c>
      <c r="G30" s="18">
        <f t="shared" si="1"/>
        <v>5.1753574826504901E-3</v>
      </c>
    </row>
    <row r="31" spans="1:7" ht="16.5" customHeight="1" x14ac:dyDescent="0.35">
      <c r="A31" s="32" t="s">
        <v>33</v>
      </c>
      <c r="B31" s="15">
        <v>47979.189782911766</v>
      </c>
      <c r="C31" s="15">
        <v>0</v>
      </c>
      <c r="D31" s="15">
        <f t="shared" si="0"/>
        <v>47979.189782911766</v>
      </c>
      <c r="E31" s="15">
        <v>41727.622535319984</v>
      </c>
      <c r="F31" s="34">
        <v>7497593</v>
      </c>
      <c r="G31" s="18">
        <f t="shared" si="1"/>
        <v>5.5654691492749717E-3</v>
      </c>
    </row>
    <row r="32" spans="1:7" ht="16.5" customHeight="1" x14ac:dyDescent="0.35">
      <c r="A32" s="32" t="s">
        <v>34</v>
      </c>
      <c r="B32" s="15">
        <v>33133.810875655574</v>
      </c>
      <c r="C32" s="15">
        <v>0</v>
      </c>
      <c r="D32" s="15">
        <f t="shared" si="0"/>
        <v>33133.810875655574</v>
      </c>
      <c r="E32" s="15">
        <v>44470.373964856743</v>
      </c>
      <c r="F32" s="34">
        <v>7636717</v>
      </c>
      <c r="G32" s="18">
        <f t="shared" si="1"/>
        <v>5.8232318894174996E-3</v>
      </c>
    </row>
    <row r="33" spans="1:8" ht="16.5" customHeight="1" x14ac:dyDescent="0.35">
      <c r="A33" s="32" t="s">
        <v>35</v>
      </c>
      <c r="B33" s="15">
        <v>48572.900891256715</v>
      </c>
      <c r="C33" s="15">
        <v>0</v>
      </c>
      <c r="D33" s="15">
        <f t="shared" si="0"/>
        <v>48572.900891256715</v>
      </c>
      <c r="E33" s="15">
        <v>48152.287495035809</v>
      </c>
      <c r="F33" s="34">
        <v>7779137</v>
      </c>
      <c r="G33" s="18">
        <f t="shared" si="1"/>
        <v>6.1899266583215866E-3</v>
      </c>
    </row>
    <row r="34" spans="1:8" ht="16.5" customHeight="1" x14ac:dyDescent="0.35">
      <c r="A34" s="32" t="s">
        <v>36</v>
      </c>
      <c r="B34" s="15">
        <v>54891.877053043885</v>
      </c>
      <c r="C34" s="15">
        <v>0</v>
      </c>
      <c r="D34" s="15">
        <f t="shared" si="0"/>
        <v>54891.877053043885</v>
      </c>
      <c r="E34" s="15">
        <v>50417.116891455327</v>
      </c>
      <c r="F34" s="34">
        <v>7842471</v>
      </c>
      <c r="G34" s="18">
        <f t="shared" si="1"/>
        <v>6.4287285080754939E-3</v>
      </c>
    </row>
    <row r="35" spans="1:8" ht="16.5" customHeight="1" x14ac:dyDescent="0.35">
      <c r="A35" s="32" t="s">
        <v>37</v>
      </c>
      <c r="B35" s="15">
        <v>79166.749668060802</v>
      </c>
      <c r="C35" s="15">
        <v>0</v>
      </c>
      <c r="D35" s="15">
        <f t="shared" si="0"/>
        <v>79166.749668060802</v>
      </c>
      <c r="E35" s="15">
        <v>73392.57046797371</v>
      </c>
      <c r="F35" s="34">
        <v>7908388</v>
      </c>
      <c r="G35" s="18">
        <f t="shared" si="1"/>
        <v>9.2803451813408388E-3</v>
      </c>
    </row>
    <row r="36" spans="1:8" ht="16.5" customHeight="1" x14ac:dyDescent="0.35">
      <c r="A36" s="32" t="s">
        <v>38</v>
      </c>
      <c r="B36" s="15">
        <v>28413.783286861842</v>
      </c>
      <c r="C36" s="15">
        <v>0</v>
      </c>
      <c r="D36" s="15">
        <f t="shared" si="0"/>
        <v>28413.783286861842</v>
      </c>
      <c r="E36" s="15">
        <v>39967.333621471829</v>
      </c>
      <c r="F36" s="34">
        <v>7767201</v>
      </c>
      <c r="G36" s="18">
        <f t="shared" si="1"/>
        <v>5.1456546085870353E-3</v>
      </c>
    </row>
    <row r="37" spans="1:8" ht="16.5" customHeight="1" x14ac:dyDescent="0.35">
      <c r="A37" s="32" t="s">
        <v>39</v>
      </c>
      <c r="B37" s="15">
        <v>86361.60377082917</v>
      </c>
      <c r="C37" s="15">
        <v>0</v>
      </c>
      <c r="D37" s="15">
        <f t="shared" si="0"/>
        <v>86361.60377082917</v>
      </c>
      <c r="E37" s="15">
        <v>85366.673613952764</v>
      </c>
      <c r="F37" s="34">
        <v>7828154</v>
      </c>
      <c r="G37" s="18">
        <f t="shared" si="1"/>
        <v>1.0905083575764193E-2</v>
      </c>
    </row>
    <row r="38" spans="1:8" ht="16.5" customHeight="1" x14ac:dyDescent="0.35">
      <c r="A38" s="32" t="s">
        <v>40</v>
      </c>
      <c r="B38" s="15">
        <v>49720.532171546191</v>
      </c>
      <c r="C38" s="15">
        <v>0</v>
      </c>
      <c r="D38" s="15">
        <f t="shared" si="0"/>
        <v>49720.532171546191</v>
      </c>
      <c r="E38" s="15">
        <v>44739.396553241255</v>
      </c>
      <c r="F38" s="34">
        <v>7838631</v>
      </c>
      <c r="G38" s="18">
        <f t="shared" si="1"/>
        <v>5.7075523204550968E-3</v>
      </c>
    </row>
    <row r="39" spans="1:8" ht="16.5" customHeight="1" x14ac:dyDescent="0.35">
      <c r="A39" s="32" t="s">
        <v>41</v>
      </c>
      <c r="B39" s="15">
        <v>63495.793640045144</v>
      </c>
      <c r="C39" s="15">
        <v>0</v>
      </c>
      <c r="D39" s="15">
        <f t="shared" si="0"/>
        <v>63495.793640045144</v>
      </c>
      <c r="E39" s="15">
        <v>58908.958825896509</v>
      </c>
      <c r="F39" s="34">
        <v>7943656</v>
      </c>
      <c r="G39" s="18">
        <f t="shared" si="1"/>
        <v>7.415849682551272E-3</v>
      </c>
    </row>
    <row r="40" spans="1:8" ht="16.5" customHeight="1" x14ac:dyDescent="0.35">
      <c r="A40" s="32" t="s">
        <v>42</v>
      </c>
      <c r="B40" s="15">
        <v>48516.145389364669</v>
      </c>
      <c r="C40" s="15">
        <v>0</v>
      </c>
      <c r="D40" s="15">
        <f t="shared" si="0"/>
        <v>48516.145389364669</v>
      </c>
      <c r="E40" s="15">
        <v>57708.193341508464</v>
      </c>
      <c r="F40" s="34">
        <v>8223986.9999999991</v>
      </c>
      <c r="G40" s="18">
        <f t="shared" si="1"/>
        <v>7.0170579478674357E-3</v>
      </c>
    </row>
    <row r="41" spans="1:8" ht="16.5" customHeight="1" x14ac:dyDescent="0.35">
      <c r="A41" s="32" t="s">
        <v>43</v>
      </c>
      <c r="B41" s="15">
        <v>72651.412477594102</v>
      </c>
      <c r="C41" s="15">
        <v>0</v>
      </c>
      <c r="D41" s="15">
        <f t="shared" si="0"/>
        <v>72651.412477594102</v>
      </c>
      <c r="E41" s="15">
        <v>70511.11709547702</v>
      </c>
      <c r="F41" s="34">
        <v>8289446</v>
      </c>
      <c r="G41" s="18">
        <f t="shared" si="1"/>
        <v>8.5061314224710582E-3</v>
      </c>
    </row>
    <row r="42" spans="1:8" ht="16.5" customHeight="1" x14ac:dyDescent="0.35">
      <c r="A42" s="32" t="s">
        <v>44</v>
      </c>
      <c r="B42" s="15">
        <v>74155.214130651264</v>
      </c>
      <c r="C42" s="15">
        <v>0</v>
      </c>
      <c r="D42" s="15">
        <f t="shared" si="0"/>
        <v>74155.214130651264</v>
      </c>
      <c r="E42" s="15">
        <v>68242.044372373624</v>
      </c>
      <c r="F42" s="34">
        <v>8443656</v>
      </c>
      <c r="G42" s="18">
        <f t="shared" si="1"/>
        <v>8.0820493364928206E-3</v>
      </c>
    </row>
    <row r="43" spans="1:8" ht="16.5" customHeight="1" x14ac:dyDescent="0.35">
      <c r="A43" s="32" t="s">
        <v>45</v>
      </c>
      <c r="B43" s="15">
        <v>83898.435882626305</v>
      </c>
      <c r="C43" s="15">
        <v>0</v>
      </c>
      <c r="D43" s="15">
        <f t="shared" si="0"/>
        <v>83898.435882626305</v>
      </c>
      <c r="E43" s="15">
        <v>81372.267619930033</v>
      </c>
      <c r="F43" s="34">
        <v>8562311</v>
      </c>
      <c r="G43" s="18">
        <f t="shared" si="1"/>
        <v>9.5035402965309296E-3</v>
      </c>
    </row>
    <row r="44" spans="1:8" ht="16.5" customHeight="1" x14ac:dyDescent="0.35">
      <c r="A44" s="32" t="s">
        <v>46</v>
      </c>
      <c r="B44" s="15">
        <v>69837.794994357027</v>
      </c>
      <c r="C44" s="15">
        <v>0</v>
      </c>
      <c r="D44" s="15">
        <f t="shared" si="0"/>
        <v>69837.794994357027</v>
      </c>
      <c r="E44" s="15">
        <v>81425.783755448196</v>
      </c>
      <c r="F44" s="34">
        <v>8587257</v>
      </c>
      <c r="G44" s="18">
        <f t="shared" si="1"/>
        <v>9.4821645323353194E-3</v>
      </c>
    </row>
    <row r="45" spans="1:8" ht="16.5" customHeight="1" x14ac:dyDescent="0.35">
      <c r="A45" s="32" t="s">
        <v>47</v>
      </c>
      <c r="B45" s="15">
        <v>89648.332755759126</v>
      </c>
      <c r="C45" s="15">
        <v>0</v>
      </c>
      <c r="D45" s="15">
        <f t="shared" si="0"/>
        <v>89648.332755759126</v>
      </c>
      <c r="E45" s="15">
        <v>86651.643407628653</v>
      </c>
      <c r="F45" s="34">
        <v>8719029</v>
      </c>
      <c r="G45" s="18">
        <f t="shared" si="1"/>
        <v>9.9382217225827164E-3</v>
      </c>
    </row>
    <row r="46" spans="1:8" ht="16.5" customHeight="1" x14ac:dyDescent="0.35">
      <c r="A46" s="32" t="s">
        <v>48</v>
      </c>
      <c r="B46" s="15">
        <v>93045.141538870084</v>
      </c>
      <c r="C46" s="15">
        <v>0</v>
      </c>
      <c r="D46" s="15">
        <f t="shared" si="0"/>
        <v>93045.141538870084</v>
      </c>
      <c r="E46" s="15">
        <v>85837.529500487974</v>
      </c>
      <c r="F46" s="34">
        <v>8888129</v>
      </c>
      <c r="G46" s="18">
        <f t="shared" si="1"/>
        <v>9.6575476684112004E-3</v>
      </c>
    </row>
    <row r="47" spans="1:8" ht="16.5" customHeight="1" x14ac:dyDescent="0.35">
      <c r="A47" s="32" t="s">
        <v>49</v>
      </c>
      <c r="B47" s="15">
        <v>240538.12631945824</v>
      </c>
      <c r="C47" s="15">
        <v>151359.44841300268</v>
      </c>
      <c r="D47" s="15">
        <f t="shared" si="0"/>
        <v>89178.677906455559</v>
      </c>
      <c r="E47" s="15">
        <v>89578.598791839948</v>
      </c>
      <c r="F47" s="34">
        <v>8982722</v>
      </c>
      <c r="G47" s="18">
        <f t="shared" si="1"/>
        <v>9.9723222862557644E-3</v>
      </c>
    </row>
    <row r="48" spans="1:8" ht="16.5" customHeight="1" x14ac:dyDescent="0.35">
      <c r="A48" s="32" t="s">
        <v>50</v>
      </c>
      <c r="B48" s="15">
        <v>8971.2105722631604</v>
      </c>
      <c r="C48" s="15">
        <v>-84766.231449273851</v>
      </c>
      <c r="D48" s="15">
        <f t="shared" si="0"/>
        <v>93737.442021537019</v>
      </c>
      <c r="E48" s="15">
        <v>104639.08861443</v>
      </c>
      <c r="F48" s="34">
        <v>9160780</v>
      </c>
      <c r="G48" s="18">
        <f t="shared" si="1"/>
        <v>1.1422508630753059E-2</v>
      </c>
      <c r="H48" s="35"/>
    </row>
    <row r="49" spans="1:8" ht="16.5" customHeight="1" x14ac:dyDescent="0.35">
      <c r="A49" s="32" t="s">
        <v>51</v>
      </c>
      <c r="B49" s="15">
        <v>51038.905377414856</v>
      </c>
      <c r="C49" s="15">
        <v>-54111.324608117196</v>
      </c>
      <c r="D49" s="15">
        <f t="shared" si="0"/>
        <v>105150.22998553206</v>
      </c>
      <c r="E49" s="15">
        <v>100271.31708963201</v>
      </c>
      <c r="F49" s="34">
        <v>9330428</v>
      </c>
      <c r="G49" s="18">
        <f t="shared" si="1"/>
        <v>1.0746700696863211E-2</v>
      </c>
      <c r="H49" s="35"/>
    </row>
    <row r="50" spans="1:8" ht="16.5" customHeight="1" x14ac:dyDescent="0.35">
      <c r="A50" s="32" t="s">
        <v>52</v>
      </c>
      <c r="B50" s="15">
        <v>101829.70004979089</v>
      </c>
      <c r="C50" s="15">
        <v>-12481.892355611635</v>
      </c>
      <c r="D50" s="15">
        <f t="shared" si="0"/>
        <v>114311.59240540252</v>
      </c>
      <c r="E50" s="15">
        <v>104810.45813639701</v>
      </c>
      <c r="F50" s="34">
        <v>9436135</v>
      </c>
      <c r="G50" s="18">
        <f t="shared" si="1"/>
        <v>1.1107350428580876E-2</v>
      </c>
      <c r="H50" s="35"/>
    </row>
    <row r="51" spans="1:8" ht="16.5" customHeight="1" x14ac:dyDescent="0.35">
      <c r="A51" s="32" t="s">
        <v>53</v>
      </c>
      <c r="B51" s="15">
        <v>100037.31211246098</v>
      </c>
      <c r="C51" s="15">
        <v>0</v>
      </c>
      <c r="D51" s="15">
        <f t="shared" si="0"/>
        <v>100037.31211246098</v>
      </c>
      <c r="E51" s="15">
        <v>105008.240173681</v>
      </c>
      <c r="F51" s="34">
        <v>9618721</v>
      </c>
      <c r="G51" s="18">
        <f t="shared" si="1"/>
        <v>1.0917068929817281E-2</v>
      </c>
      <c r="H51" s="35"/>
    </row>
    <row r="52" spans="1:8" ht="16.5" customHeight="1" x14ac:dyDescent="0.35">
      <c r="A52" s="32" t="s">
        <v>54</v>
      </c>
      <c r="B52" s="15">
        <v>91289.49316205272</v>
      </c>
      <c r="C52" s="15">
        <v>0</v>
      </c>
      <c r="D52" s="15">
        <f t="shared" si="0"/>
        <v>91289.49316205272</v>
      </c>
      <c r="E52" s="15">
        <v>102404.43648731499</v>
      </c>
      <c r="F52" s="34">
        <v>9827666</v>
      </c>
      <c r="G52" s="18">
        <f t="shared" si="1"/>
        <v>1.0420015951632361E-2</v>
      </c>
      <c r="H52" s="35"/>
    </row>
    <row r="53" spans="1:8" ht="16.5" customHeight="1" x14ac:dyDescent="0.35">
      <c r="A53" s="32" t="s">
        <v>55</v>
      </c>
      <c r="B53" s="15">
        <v>117140.24526687911</v>
      </c>
      <c r="C53" s="15">
        <v>0</v>
      </c>
      <c r="D53" s="15">
        <f t="shared" si="0"/>
        <v>117140.24526687911</v>
      </c>
      <c r="E53" s="15">
        <v>111952.209793307</v>
      </c>
      <c r="F53" s="34">
        <v>10008186</v>
      </c>
      <c r="G53" s="18">
        <f t="shared" si="1"/>
        <v>1.118606406728522E-2</v>
      </c>
      <c r="H53" s="35"/>
    </row>
    <row r="54" spans="1:8" ht="16.5" customHeight="1" x14ac:dyDescent="0.35">
      <c r="A54" s="32" t="s">
        <v>56</v>
      </c>
      <c r="B54" s="15">
        <v>158611.80849100446</v>
      </c>
      <c r="C54" s="15">
        <v>34255.677310902152</v>
      </c>
      <c r="D54" s="15">
        <f t="shared" si="0"/>
        <v>124356.1311801023</v>
      </c>
      <c r="E54" s="15">
        <v>113446.189955832</v>
      </c>
      <c r="F54" s="34">
        <v>10215903</v>
      </c>
      <c r="G54" s="18">
        <f t="shared" si="1"/>
        <v>1.1104861700021231E-2</v>
      </c>
      <c r="H54" s="35"/>
    </row>
    <row r="55" spans="1:8" ht="16.5" customHeight="1" x14ac:dyDescent="0.35">
      <c r="A55" s="32" t="s">
        <v>57</v>
      </c>
      <c r="B55" s="15">
        <v>415681.45707694342</v>
      </c>
      <c r="C55" s="15">
        <v>301263.42595071089</v>
      </c>
      <c r="D55" s="15">
        <f t="shared" si="0"/>
        <v>114418.03112623253</v>
      </c>
      <c r="E55" s="15">
        <v>118902.383746843</v>
      </c>
      <c r="F55" s="34">
        <v>10461744</v>
      </c>
      <c r="G55" s="18">
        <f t="shared" si="1"/>
        <v>1.1365445737043747E-2</v>
      </c>
      <c r="H55" s="35"/>
    </row>
    <row r="56" spans="1:8" ht="16.5" customHeight="1" x14ac:dyDescent="0.35">
      <c r="A56" s="32" t="s">
        <v>58</v>
      </c>
      <c r="B56" s="15">
        <v>1265.4271778530174</v>
      </c>
      <c r="C56" s="15">
        <v>-114194.74857241577</v>
      </c>
      <c r="D56" s="15">
        <f t="shared" si="0"/>
        <v>115460.1757502688</v>
      </c>
      <c r="E56" s="15">
        <v>126923.40827017701</v>
      </c>
      <c r="F56" s="34">
        <v>10627112</v>
      </c>
      <c r="G56" s="18">
        <f t="shared" si="1"/>
        <v>1.1943358484428979E-2</v>
      </c>
      <c r="H56" s="35"/>
    </row>
    <row r="57" spans="1:8" ht="16.5" customHeight="1" x14ac:dyDescent="0.35">
      <c r="A57" s="32" t="s">
        <v>59</v>
      </c>
      <c r="B57" s="15">
        <v>34949.51506340038</v>
      </c>
      <c r="C57" s="15">
        <v>-101562.99789981209</v>
      </c>
      <c r="D57" s="15">
        <f t="shared" si="0"/>
        <v>136512.51296321247</v>
      </c>
      <c r="E57" s="15">
        <v>130067.33740562299</v>
      </c>
      <c r="F57" s="34">
        <v>10763425</v>
      </c>
      <c r="G57" s="18">
        <f t="shared" si="1"/>
        <v>1.2084196006905143E-2</v>
      </c>
      <c r="H57" s="35"/>
    </row>
    <row r="58" spans="1:8" ht="16.5" customHeight="1" x14ac:dyDescent="0.35">
      <c r="A58" s="32" t="s">
        <v>60</v>
      </c>
      <c r="B58" s="15">
        <v>95145.712847706309</v>
      </c>
      <c r="C58" s="15">
        <v>-46827.771664972046</v>
      </c>
      <c r="D58" s="15">
        <f t="shared" si="0"/>
        <v>141973.48451267835</v>
      </c>
      <c r="E58" s="15">
        <v>128106.261211281</v>
      </c>
      <c r="F58" s="34">
        <v>10955296</v>
      </c>
      <c r="G58" s="18">
        <f t="shared" si="1"/>
        <v>1.1693546318719366E-2</v>
      </c>
      <c r="H58" s="35"/>
    </row>
    <row r="59" spans="1:8" ht="16.5" customHeight="1" x14ac:dyDescent="0.35">
      <c r="A59" s="32" t="s">
        <v>61</v>
      </c>
      <c r="B59" s="15">
        <v>193686.72003318861</v>
      </c>
      <c r="C59" s="15">
        <v>63263.443677535572</v>
      </c>
      <c r="D59" s="15">
        <f>B59-C59</f>
        <v>130423.27635565304</v>
      </c>
      <c r="E59" s="15">
        <v>135546.04291278101</v>
      </c>
      <c r="F59" s="34">
        <v>11071312</v>
      </c>
      <c r="G59" s="18">
        <f t="shared" si="1"/>
        <v>1.2242997299035652E-2</v>
      </c>
      <c r="H59" s="35"/>
    </row>
    <row r="60" spans="1:8" ht="16.5" customHeight="1" x14ac:dyDescent="0.35">
      <c r="A60" s="32" t="s">
        <v>62</v>
      </c>
      <c r="B60" s="15">
        <v>242518.54014999999</v>
      </c>
      <c r="C60" s="15">
        <v>115922.10172520553</v>
      </c>
      <c r="D60" s="15">
        <f t="shared" si="0"/>
        <v>126596.43842479445</v>
      </c>
      <c r="E60" s="15">
        <v>142483.10012849298</v>
      </c>
      <c r="F60" s="34">
        <v>10760672</v>
      </c>
      <c r="G60" s="18">
        <f t="shared" si="1"/>
        <v>1.3241096850502737E-2</v>
      </c>
      <c r="H60" s="35"/>
    </row>
    <row r="61" spans="1:8" ht="16.5" customHeight="1" x14ac:dyDescent="0.35">
      <c r="A61" s="32" t="s">
        <v>63</v>
      </c>
      <c r="B61" s="15">
        <v>5483.2974700000004</v>
      </c>
      <c r="C61" s="15">
        <v>-143618.62352360148</v>
      </c>
      <c r="D61" s="15">
        <f t="shared" si="0"/>
        <v>149101.92099360147</v>
      </c>
      <c r="E61" s="15">
        <v>142255.48085327301</v>
      </c>
      <c r="F61" s="34">
        <v>10872378</v>
      </c>
      <c r="G61" s="18">
        <f t="shared" si="1"/>
        <v>1.308411838268252E-2</v>
      </c>
      <c r="H61" s="35"/>
    </row>
    <row r="62" spans="1:8" ht="16.5" customHeight="1" x14ac:dyDescent="0.35">
      <c r="A62" s="32" t="s">
        <v>64</v>
      </c>
      <c r="B62" s="15">
        <v>44769.864260000002</v>
      </c>
      <c r="C62" s="15">
        <v>-108117.34896408548</v>
      </c>
      <c r="D62" s="15">
        <f t="shared" si="0"/>
        <v>152887.21322408548</v>
      </c>
      <c r="E62" s="15">
        <v>138217.91797079198</v>
      </c>
      <c r="F62" s="34">
        <v>10873143</v>
      </c>
      <c r="G62" s="18">
        <f t="shared" si="1"/>
        <v>1.271186426691822E-2</v>
      </c>
      <c r="H62" s="35"/>
    </row>
    <row r="63" spans="1:8" ht="16.5" customHeight="1" x14ac:dyDescent="0.35">
      <c r="A63" s="32" t="s">
        <v>65</v>
      </c>
      <c r="B63" s="15">
        <v>143719.72662</v>
      </c>
      <c r="C63" s="15">
        <v>0</v>
      </c>
      <c r="D63" s="15">
        <f t="shared" si="0"/>
        <v>143719.72662</v>
      </c>
      <c r="E63" s="15">
        <v>148974.690864159</v>
      </c>
      <c r="F63" s="34">
        <v>10890342</v>
      </c>
      <c r="G63" s="18">
        <f t="shared" si="1"/>
        <v>1.3679523642522796E-2</v>
      </c>
      <c r="H63" s="35"/>
    </row>
    <row r="64" spans="1:8" ht="16.5" customHeight="1" x14ac:dyDescent="0.35">
      <c r="A64" s="32" t="s">
        <v>66</v>
      </c>
      <c r="B64" s="15">
        <v>126657.28283</v>
      </c>
      <c r="C64" s="15">
        <v>0</v>
      </c>
      <c r="D64" s="15">
        <f t="shared" si="0"/>
        <v>126657.28283</v>
      </c>
      <c r="E64" s="15">
        <v>140985.865799324</v>
      </c>
      <c r="F64" s="34">
        <v>10976570</v>
      </c>
      <c r="G64" s="18">
        <f t="shared" si="1"/>
        <v>1.2844255154326353E-2</v>
      </c>
      <c r="H64" s="36"/>
    </row>
    <row r="65" spans="1:8" ht="16.5" customHeight="1" x14ac:dyDescent="0.35">
      <c r="A65" s="32" t="s">
        <v>67</v>
      </c>
      <c r="B65" s="15">
        <v>155947.0471</v>
      </c>
      <c r="C65" s="15">
        <v>0</v>
      </c>
      <c r="D65" s="15">
        <f t="shared" si="0"/>
        <v>155947.0471</v>
      </c>
      <c r="E65" s="15">
        <v>148703.90985787701</v>
      </c>
      <c r="F65" s="34">
        <v>10981320</v>
      </c>
      <c r="G65" s="18">
        <f t="shared" si="1"/>
        <v>1.3541533245354566E-2</v>
      </c>
      <c r="H65" s="36"/>
    </row>
    <row r="66" spans="1:8" ht="16.5" customHeight="1" x14ac:dyDescent="0.35">
      <c r="A66" s="32" t="s">
        <v>68</v>
      </c>
      <c r="B66" s="15">
        <v>171588.31461999999</v>
      </c>
      <c r="C66" s="15">
        <v>0</v>
      </c>
      <c r="D66" s="15">
        <f t="shared" si="0"/>
        <v>171588.31461999999</v>
      </c>
      <c r="E66" s="15">
        <v>155199.54478988799</v>
      </c>
      <c r="F66" s="34">
        <v>11011933</v>
      </c>
      <c r="G66" s="18">
        <f t="shared" si="1"/>
        <v>1.4093760358865969E-2</v>
      </c>
      <c r="H66" s="36"/>
    </row>
    <row r="67" spans="1:8" ht="16.5" customHeight="1" x14ac:dyDescent="0.35">
      <c r="A67" s="32" t="s">
        <v>69</v>
      </c>
      <c r="B67" s="15">
        <v>147714.53976000004</v>
      </c>
      <c r="C67" s="15">
        <v>0</v>
      </c>
      <c r="D67" s="15">
        <f t="shared" si="0"/>
        <v>147714.53976000004</v>
      </c>
      <c r="E67" s="15">
        <v>153969.43951973601</v>
      </c>
      <c r="F67" s="34">
        <v>10952992</v>
      </c>
      <c r="G67" s="18">
        <f t="shared" si="1"/>
        <v>1.4057294985674783E-2</v>
      </c>
      <c r="H67" s="36"/>
    </row>
    <row r="68" spans="1:8" ht="16.5" customHeight="1" x14ac:dyDescent="0.35">
      <c r="A68" s="32" t="s">
        <v>70</v>
      </c>
      <c r="B68" s="15">
        <v>143059.12535999998</v>
      </c>
      <c r="C68" s="15">
        <v>0</v>
      </c>
      <c r="D68" s="15">
        <f t="shared" ref="D68:D124" si="2">B68-C68</f>
        <v>143059.12535999998</v>
      </c>
      <c r="E68" s="15">
        <v>161470.676529591</v>
      </c>
      <c r="F68" s="34">
        <v>10807390</v>
      </c>
      <c r="G68" s="18">
        <f t="shared" ref="G68:G124" si="3">E68/F68</f>
        <v>1.4940765210618937E-2</v>
      </c>
      <c r="H68" s="36"/>
    </row>
    <row r="69" spans="1:8" ht="16.5" customHeight="1" x14ac:dyDescent="0.35">
      <c r="A69" s="32" t="s">
        <v>71</v>
      </c>
      <c r="B69" s="15">
        <v>164176.74898</v>
      </c>
      <c r="C69" s="15">
        <v>0</v>
      </c>
      <c r="D69" s="15">
        <f t="shared" si="2"/>
        <v>164176.74898</v>
      </c>
      <c r="E69" s="15">
        <v>156703.85819584099</v>
      </c>
      <c r="F69" s="34">
        <v>10772946</v>
      </c>
      <c r="G69" s="18">
        <f t="shared" si="3"/>
        <v>1.4546054365801239E-2</v>
      </c>
      <c r="H69" s="36"/>
    </row>
    <row r="70" spans="1:8" ht="16.5" customHeight="1" x14ac:dyDescent="0.35">
      <c r="A70" s="32" t="s">
        <v>72</v>
      </c>
      <c r="B70" s="15">
        <v>171603.23105999999</v>
      </c>
      <c r="C70" s="15">
        <v>0</v>
      </c>
      <c r="D70" s="15">
        <f t="shared" si="2"/>
        <v>171603.23105999999</v>
      </c>
      <c r="E70" s="15">
        <v>155547.527558323</v>
      </c>
      <c r="F70" s="34">
        <v>10766168</v>
      </c>
      <c r="G70" s="18">
        <f t="shared" si="3"/>
        <v>1.4447807944137877E-2</v>
      </c>
      <c r="H70" s="36"/>
    </row>
    <row r="71" spans="1:8" ht="16.5" customHeight="1" x14ac:dyDescent="0.35">
      <c r="A71" s="32" t="s">
        <v>73</v>
      </c>
      <c r="B71" s="15">
        <v>144154.62493999998</v>
      </c>
      <c r="C71" s="15">
        <v>0</v>
      </c>
      <c r="D71" s="15">
        <f t="shared" si="2"/>
        <v>144154.62493999998</v>
      </c>
      <c r="E71" s="15">
        <v>151682.477631307</v>
      </c>
      <c r="F71" s="34">
        <v>10799125</v>
      </c>
      <c r="G71" s="18">
        <f t="shared" si="3"/>
        <v>1.404581182561615E-2</v>
      </c>
      <c r="H71" s="36"/>
    </row>
    <row r="72" spans="1:8" ht="16.5" customHeight="1" x14ac:dyDescent="0.35">
      <c r="A72" s="32" t="s">
        <v>74</v>
      </c>
      <c r="B72" s="15">
        <v>149129.08745999998</v>
      </c>
      <c r="C72" s="15">
        <v>0</v>
      </c>
      <c r="D72" s="15">
        <f t="shared" si="2"/>
        <v>149129.08745999998</v>
      </c>
      <c r="E72" s="15">
        <v>162692.976164622</v>
      </c>
      <c r="F72" s="34">
        <v>10893717</v>
      </c>
      <c r="G72" s="18">
        <f t="shared" si="3"/>
        <v>1.493456973084779E-2</v>
      </c>
      <c r="H72" s="36"/>
    </row>
    <row r="73" spans="1:8" ht="16.5" customHeight="1" x14ac:dyDescent="0.35">
      <c r="A73" s="32" t="s">
        <v>75</v>
      </c>
      <c r="B73" s="15">
        <v>165263.69372000001</v>
      </c>
      <c r="C73" s="15">
        <v>0</v>
      </c>
      <c r="D73" s="15">
        <f t="shared" si="2"/>
        <v>165263.69372000001</v>
      </c>
      <c r="E73" s="15">
        <v>157212.19362009701</v>
      </c>
      <c r="F73" s="34">
        <v>10860740</v>
      </c>
      <c r="G73" s="18">
        <f t="shared" si="3"/>
        <v>1.4475274577984282E-2</v>
      </c>
      <c r="H73" s="36"/>
    </row>
    <row r="74" spans="1:8" ht="16.5" customHeight="1" x14ac:dyDescent="0.35">
      <c r="A74" s="32" t="s">
        <v>76</v>
      </c>
      <c r="B74" s="15">
        <v>159939.50574000002</v>
      </c>
      <c r="C74" s="15">
        <v>0</v>
      </c>
      <c r="D74" s="15">
        <f t="shared" si="2"/>
        <v>159939.50574000002</v>
      </c>
      <c r="E74" s="15">
        <v>144908.90714020201</v>
      </c>
      <c r="F74" s="34">
        <v>10841337</v>
      </c>
      <c r="G74" s="18">
        <f t="shared" si="3"/>
        <v>1.336633176703224E-2</v>
      </c>
      <c r="H74" s="36"/>
    </row>
    <row r="75" spans="1:8" ht="16.5" customHeight="1" x14ac:dyDescent="0.35">
      <c r="A75" s="32" t="s">
        <v>77</v>
      </c>
      <c r="B75" s="15">
        <v>166322.15007000003</v>
      </c>
      <c r="C75" s="15">
        <v>0</v>
      </c>
      <c r="D75" s="15">
        <f t="shared" si="2"/>
        <v>166322.15007000003</v>
      </c>
      <c r="E75" s="15">
        <v>172140.65458193701</v>
      </c>
      <c r="F75" s="34">
        <v>10795283</v>
      </c>
      <c r="G75" s="18">
        <f t="shared" si="3"/>
        <v>1.5945914023924802E-2</v>
      </c>
      <c r="H75" s="36"/>
    </row>
    <row r="76" spans="1:8" ht="16.5" customHeight="1" x14ac:dyDescent="0.35">
      <c r="A76" s="32" t="s">
        <v>78</v>
      </c>
      <c r="B76" s="15">
        <v>139013.02335999999</v>
      </c>
      <c r="C76" s="15">
        <v>0</v>
      </c>
      <c r="D76" s="15">
        <f t="shared" si="2"/>
        <v>139013.02335999999</v>
      </c>
      <c r="E76" s="15">
        <v>158296.82893687699</v>
      </c>
      <c r="F76" s="34">
        <v>10649823</v>
      </c>
      <c r="G76" s="18">
        <f t="shared" si="3"/>
        <v>1.4863799045005443E-2</v>
      </c>
      <c r="H76" s="36"/>
    </row>
    <row r="77" spans="1:8" ht="16.5" customHeight="1" x14ac:dyDescent="0.35">
      <c r="A77" s="32" t="s">
        <v>79</v>
      </c>
      <c r="B77" s="15">
        <v>160569.30686000001</v>
      </c>
      <c r="C77" s="15">
        <v>0</v>
      </c>
      <c r="D77" s="15">
        <f t="shared" si="2"/>
        <v>160569.30686000001</v>
      </c>
      <c r="E77" s="15">
        <v>153299.351327654</v>
      </c>
      <c r="F77" s="34">
        <v>10667858</v>
      </c>
      <c r="G77" s="18">
        <f t="shared" si="3"/>
        <v>1.437020921422595E-2</v>
      </c>
      <c r="H77" s="36"/>
    </row>
    <row r="78" spans="1:8" ht="16.5" customHeight="1" x14ac:dyDescent="0.35">
      <c r="A78" s="32" t="s">
        <v>80</v>
      </c>
      <c r="B78" s="15">
        <v>189910.89711000002</v>
      </c>
      <c r="C78" s="15">
        <v>0</v>
      </c>
      <c r="D78" s="15">
        <f t="shared" si="2"/>
        <v>189910.89711000002</v>
      </c>
      <c r="E78" s="15">
        <v>172822.80312881101</v>
      </c>
      <c r="F78" s="34">
        <v>10658128</v>
      </c>
      <c r="G78" s="18">
        <f t="shared" si="3"/>
        <v>1.6215117995281254E-2</v>
      </c>
      <c r="H78" s="36"/>
    </row>
    <row r="79" spans="1:8" ht="16.5" customHeight="1" x14ac:dyDescent="0.35">
      <c r="A79" s="32" t="s">
        <v>81</v>
      </c>
      <c r="B79" s="15">
        <v>146928.97778000002</v>
      </c>
      <c r="C79" s="15">
        <v>0</v>
      </c>
      <c r="D79" s="15">
        <f t="shared" si="2"/>
        <v>146928.97778000002</v>
      </c>
      <c r="E79" s="15">
        <v>152893.34632465499</v>
      </c>
      <c r="F79" s="34">
        <v>10684502</v>
      </c>
      <c r="G79" s="18">
        <f t="shared" si="3"/>
        <v>1.4309824297347222E-2</v>
      </c>
      <c r="H79" s="36"/>
    </row>
    <row r="80" spans="1:8" ht="16.5" customHeight="1" x14ac:dyDescent="0.35">
      <c r="A80" s="32" t="s">
        <v>82</v>
      </c>
      <c r="B80" s="15">
        <v>137880.30496000001</v>
      </c>
      <c r="C80" s="15">
        <v>0</v>
      </c>
      <c r="D80" s="15">
        <f t="shared" si="2"/>
        <v>137880.30496000001</v>
      </c>
      <c r="E80" s="15">
        <v>156212.41357879998</v>
      </c>
      <c r="F80" s="34">
        <v>10792588</v>
      </c>
      <c r="G80" s="18">
        <f t="shared" si="3"/>
        <v>1.4474045852468378E-2</v>
      </c>
      <c r="H80" s="36"/>
    </row>
    <row r="81" spans="1:8" ht="16.5" customHeight="1" x14ac:dyDescent="0.35">
      <c r="A81" s="32" t="s">
        <v>83</v>
      </c>
      <c r="B81" s="15">
        <v>165016.24083</v>
      </c>
      <c r="C81" s="15">
        <v>0</v>
      </c>
      <c r="D81" s="15">
        <f t="shared" si="2"/>
        <v>165016.24083</v>
      </c>
      <c r="E81" s="15">
        <v>156947.075606589</v>
      </c>
      <c r="F81" s="34">
        <v>10830345</v>
      </c>
      <c r="G81" s="18">
        <f t="shared" si="3"/>
        <v>1.4491419766091385E-2</v>
      </c>
      <c r="H81" s="36"/>
    </row>
    <row r="82" spans="1:8" ht="16.5" customHeight="1" x14ac:dyDescent="0.35">
      <c r="A82" s="32" t="s">
        <v>84</v>
      </c>
      <c r="B82" s="15">
        <v>177097.68112999998</v>
      </c>
      <c r="C82" s="15">
        <v>0</v>
      </c>
      <c r="D82" s="15">
        <f t="shared" si="2"/>
        <v>177097.68112999998</v>
      </c>
      <c r="E82" s="15">
        <v>159559.14232113201</v>
      </c>
      <c r="F82" s="34">
        <v>10883230</v>
      </c>
      <c r="G82" s="18">
        <f t="shared" si="3"/>
        <v>1.466100985839057E-2</v>
      </c>
      <c r="H82" s="36"/>
    </row>
    <row r="83" spans="1:8" ht="16.5" customHeight="1" x14ac:dyDescent="0.35">
      <c r="A83" s="32" t="s">
        <v>85</v>
      </c>
      <c r="B83" s="15">
        <v>160049.57014999999</v>
      </c>
      <c r="C83" s="15">
        <v>0</v>
      </c>
      <c r="D83" s="15">
        <f t="shared" si="2"/>
        <v>160049.57014999999</v>
      </c>
      <c r="E83" s="15">
        <v>166000.51385651098</v>
      </c>
      <c r="F83" s="34">
        <v>10961926</v>
      </c>
      <c r="G83" s="18">
        <f t="shared" si="3"/>
        <v>1.5143371142672463E-2</v>
      </c>
      <c r="H83" s="36"/>
    </row>
    <row r="84" spans="1:8" ht="16.5" customHeight="1" x14ac:dyDescent="0.35">
      <c r="A84" s="32" t="s">
        <v>86</v>
      </c>
      <c r="B84" s="15">
        <v>141945.66782999999</v>
      </c>
      <c r="C84" s="15">
        <v>0</v>
      </c>
      <c r="D84" s="15">
        <f t="shared" si="2"/>
        <v>141945.66782999999</v>
      </c>
      <c r="E84" s="15">
        <v>161257.73373319599</v>
      </c>
      <c r="F84" s="34">
        <v>11048372</v>
      </c>
      <c r="G84" s="18">
        <f t="shared" si="3"/>
        <v>1.459561044226208E-2</v>
      </c>
      <c r="H84" s="36"/>
    </row>
    <row r="85" spans="1:8" ht="16.5" customHeight="1" x14ac:dyDescent="0.35">
      <c r="A85" s="32" t="s">
        <v>87</v>
      </c>
      <c r="B85" s="15">
        <v>171858.34841999997</v>
      </c>
      <c r="C85" s="15">
        <v>0</v>
      </c>
      <c r="D85" s="15">
        <f t="shared" si="2"/>
        <v>171858.34841999997</v>
      </c>
      <c r="E85" s="15">
        <v>164173.287494227</v>
      </c>
      <c r="F85" s="34">
        <v>11162448</v>
      </c>
      <c r="G85" s="18">
        <f t="shared" si="3"/>
        <v>1.4707641862629685E-2</v>
      </c>
      <c r="H85" s="36"/>
    </row>
    <row r="86" spans="1:8" ht="16.5" customHeight="1" x14ac:dyDescent="0.35">
      <c r="A86" s="32" t="s">
        <v>88</v>
      </c>
      <c r="B86" s="15">
        <v>183270.54376999996</v>
      </c>
      <c r="C86" s="15">
        <v>0</v>
      </c>
      <c r="D86" s="15">
        <f t="shared" si="2"/>
        <v>183270.54376999996</v>
      </c>
      <c r="E86" s="15">
        <v>165419.02192545199</v>
      </c>
      <c r="F86" s="34">
        <v>11275520</v>
      </c>
      <c r="G86" s="18">
        <f t="shared" si="3"/>
        <v>1.4670633542883343E-2</v>
      </c>
      <c r="H86" s="36"/>
    </row>
    <row r="87" spans="1:8" ht="16.5" customHeight="1" x14ac:dyDescent="0.35">
      <c r="A87" s="32" t="s">
        <v>89</v>
      </c>
      <c r="B87" s="15">
        <v>167826.28130999993</v>
      </c>
      <c r="C87" s="15">
        <v>0</v>
      </c>
      <c r="D87" s="15">
        <f t="shared" si="2"/>
        <v>167826.28130999993</v>
      </c>
      <c r="E87" s="15">
        <v>174421.62968138501</v>
      </c>
      <c r="F87" s="34">
        <v>11357805</v>
      </c>
      <c r="G87" s="18">
        <f t="shared" si="3"/>
        <v>1.5356984001872281E-2</v>
      </c>
      <c r="H87" s="36"/>
    </row>
    <row r="88" spans="1:8" ht="16.5" customHeight="1" x14ac:dyDescent="0.35">
      <c r="A88" s="32" t="s">
        <v>90</v>
      </c>
      <c r="B88" s="15">
        <v>147430.20880000002</v>
      </c>
      <c r="C88" s="15">
        <v>0</v>
      </c>
      <c r="D88" s="15">
        <f t="shared" si="2"/>
        <v>147430.20880000002</v>
      </c>
      <c r="E88" s="15">
        <v>160845.34343464801</v>
      </c>
      <c r="F88" s="34">
        <v>11453028</v>
      </c>
      <c r="G88" s="18">
        <f t="shared" si="3"/>
        <v>1.4043914276176397E-2</v>
      </c>
      <c r="H88" s="36"/>
    </row>
    <row r="89" spans="1:8" ht="16.5" customHeight="1" x14ac:dyDescent="0.35">
      <c r="A89" s="32" t="s">
        <v>91</v>
      </c>
      <c r="B89" s="15">
        <v>171756.30173999997</v>
      </c>
      <c r="C89" s="15">
        <v>0</v>
      </c>
      <c r="D89" s="15">
        <f t="shared" si="2"/>
        <v>171756.30173999997</v>
      </c>
      <c r="E89" s="15">
        <v>164439.96694961601</v>
      </c>
      <c r="F89" s="34">
        <v>11539063</v>
      </c>
      <c r="G89" s="18">
        <f t="shared" si="3"/>
        <v>1.4250720959718827E-2</v>
      </c>
      <c r="H89" s="36"/>
    </row>
    <row r="90" spans="1:8" ht="16.5" customHeight="1" x14ac:dyDescent="0.35">
      <c r="A90" s="32" t="s">
        <v>92</v>
      </c>
      <c r="B90" s="15">
        <v>190140.78402000002</v>
      </c>
      <c r="C90" s="15">
        <v>0</v>
      </c>
      <c r="D90" s="15">
        <f t="shared" si="2"/>
        <v>190140.78402000002</v>
      </c>
      <c r="E90" s="15">
        <v>171581.562799968</v>
      </c>
      <c r="F90" s="34">
        <v>11665676</v>
      </c>
      <c r="G90" s="18">
        <f t="shared" si="3"/>
        <v>1.4708240036836956E-2</v>
      </c>
      <c r="H90" s="36"/>
    </row>
    <row r="91" spans="1:8" ht="16.5" customHeight="1" x14ac:dyDescent="0.35">
      <c r="A91" s="32" t="s">
        <v>93</v>
      </c>
      <c r="B91" s="15">
        <v>162753.40484</v>
      </c>
      <c r="C91" s="15">
        <v>0</v>
      </c>
      <c r="D91" s="15">
        <f t="shared" si="2"/>
        <v>162753.40484</v>
      </c>
      <c r="E91" s="15">
        <v>170823.31502067001</v>
      </c>
      <c r="F91" s="34">
        <v>11848449</v>
      </c>
      <c r="G91" s="18">
        <f t="shared" si="3"/>
        <v>1.4417356653235373E-2</v>
      </c>
      <c r="H91" s="36"/>
    </row>
    <row r="92" spans="1:8" ht="16.5" customHeight="1" x14ac:dyDescent="0.35">
      <c r="A92" s="32" t="s">
        <v>94</v>
      </c>
      <c r="B92" s="15">
        <v>157075.19756999999</v>
      </c>
      <c r="C92" s="15">
        <v>0</v>
      </c>
      <c r="D92" s="15">
        <f t="shared" si="2"/>
        <v>157075.19756999999</v>
      </c>
      <c r="E92" s="15">
        <v>172938.90834946401</v>
      </c>
      <c r="F92" s="34">
        <v>12069193</v>
      </c>
      <c r="G92" s="18">
        <f t="shared" si="3"/>
        <v>1.4328953754361539E-2</v>
      </c>
      <c r="H92" s="36"/>
    </row>
    <row r="93" spans="1:8" ht="16.5" customHeight="1" x14ac:dyDescent="0.35">
      <c r="A93" s="32" t="s">
        <v>95</v>
      </c>
      <c r="B93" s="15">
        <v>184472.50576000003</v>
      </c>
      <c r="C93" s="15">
        <v>0</v>
      </c>
      <c r="D93" s="15">
        <f t="shared" si="2"/>
        <v>184472.50576000003</v>
      </c>
      <c r="E93" s="15">
        <v>175374.52860626101</v>
      </c>
      <c r="F93" s="34">
        <v>12311738</v>
      </c>
      <c r="G93" s="18">
        <f t="shared" si="3"/>
        <v>1.4244498104675474E-2</v>
      </c>
      <c r="H93" s="36"/>
    </row>
    <row r="94" spans="1:8" ht="16.5" customHeight="1" x14ac:dyDescent="0.35">
      <c r="A94" s="32" t="s">
        <v>96</v>
      </c>
      <c r="B94" s="15">
        <v>191593.97099999996</v>
      </c>
      <c r="C94" s="15">
        <v>0</v>
      </c>
      <c r="D94" s="15">
        <f t="shared" si="2"/>
        <v>191593.97099999996</v>
      </c>
      <c r="E94" s="15">
        <v>174416.89157241999</v>
      </c>
      <c r="F94" s="34">
        <v>12452994</v>
      </c>
      <c r="G94" s="18">
        <f t="shared" si="3"/>
        <v>1.4006020686464636E-2</v>
      </c>
      <c r="H94" s="36"/>
    </row>
    <row r="95" spans="1:8" ht="16.5" customHeight="1" x14ac:dyDescent="0.35">
      <c r="A95" s="32" t="s">
        <v>97</v>
      </c>
      <c r="B95" s="15">
        <v>177546.39418999996</v>
      </c>
      <c r="C95" s="15">
        <v>0</v>
      </c>
      <c r="D95" s="15">
        <f t="shared" si="2"/>
        <v>177546.39418999996</v>
      </c>
      <c r="E95" s="15">
        <v>186463.11549916002</v>
      </c>
      <c r="F95" s="34">
        <v>12591704</v>
      </c>
      <c r="G95" s="18">
        <f t="shared" si="3"/>
        <v>1.4808410005441679E-2</v>
      </c>
      <c r="H95" s="36"/>
    </row>
    <row r="96" spans="1:8" ht="16.5" customHeight="1" x14ac:dyDescent="0.35">
      <c r="A96" s="32" t="s">
        <v>98</v>
      </c>
      <c r="B96" s="15">
        <v>157707.88975</v>
      </c>
      <c r="C96" s="15">
        <v>0</v>
      </c>
      <c r="D96" s="15">
        <f t="shared" si="2"/>
        <v>157707.88975</v>
      </c>
      <c r="E96" s="15">
        <v>177140.14164038002</v>
      </c>
      <c r="F96" s="34">
        <v>12726239</v>
      </c>
      <c r="G96" s="18">
        <f t="shared" si="3"/>
        <v>1.3919284530204095E-2</v>
      </c>
      <c r="H96" s="22"/>
    </row>
    <row r="97" spans="1:8" ht="16.5" customHeight="1" x14ac:dyDescent="0.35">
      <c r="A97" s="32" t="s">
        <v>99</v>
      </c>
      <c r="B97" s="15">
        <v>193270.22078</v>
      </c>
      <c r="C97" s="15">
        <v>0</v>
      </c>
      <c r="D97" s="15">
        <f t="shared" si="2"/>
        <v>193270.22078</v>
      </c>
      <c r="E97" s="15">
        <v>184420.385519134</v>
      </c>
      <c r="F97" s="34">
        <v>12753409</v>
      </c>
      <c r="G97" s="18">
        <f t="shared" si="3"/>
        <v>1.4460477627521708E-2</v>
      </c>
      <c r="H97" s="22"/>
    </row>
    <row r="98" spans="1:8" ht="16.5" customHeight="1" x14ac:dyDescent="0.35">
      <c r="A98" s="32" t="s">
        <v>100</v>
      </c>
      <c r="B98" s="15">
        <v>202450.53334999998</v>
      </c>
      <c r="C98" s="15">
        <v>0</v>
      </c>
      <c r="D98" s="15">
        <f t="shared" si="2"/>
        <v>202450.53334999998</v>
      </c>
      <c r="E98" s="15">
        <v>184360.83856751199</v>
      </c>
      <c r="F98" s="34">
        <v>12914636</v>
      </c>
      <c r="G98" s="18">
        <f t="shared" si="3"/>
        <v>1.4275341447293753E-2</v>
      </c>
      <c r="H98" s="22"/>
    </row>
    <row r="99" spans="1:8" ht="16.5" customHeight="1" x14ac:dyDescent="0.35">
      <c r="A99" s="32" t="s">
        <v>101</v>
      </c>
      <c r="B99" s="15">
        <v>174216.64411000002</v>
      </c>
      <c r="C99" s="15">
        <v>0</v>
      </c>
      <c r="D99" s="15">
        <f t="shared" si="2"/>
        <v>174216.64411000002</v>
      </c>
      <c r="E99" s="15">
        <v>180928.262873617</v>
      </c>
      <c r="F99" s="34">
        <v>12992172</v>
      </c>
      <c r="G99" s="18">
        <f t="shared" si="3"/>
        <v>1.3925944243473454E-2</v>
      </c>
      <c r="H99" s="22"/>
    </row>
    <row r="100" spans="1:8" ht="16.5" customHeight="1" x14ac:dyDescent="0.35">
      <c r="A100" s="32" t="s">
        <v>102</v>
      </c>
      <c r="B100" s="15">
        <v>163797.87747000001</v>
      </c>
      <c r="C100" s="15">
        <v>0</v>
      </c>
      <c r="D100" s="15">
        <f t="shared" si="2"/>
        <v>163797.87747000001</v>
      </c>
      <c r="E100" s="15">
        <v>187001.824756191</v>
      </c>
      <c r="F100" s="34">
        <v>13051350</v>
      </c>
      <c r="G100" s="18">
        <f t="shared" si="3"/>
        <v>1.4328159520370766E-2</v>
      </c>
      <c r="H100" s="22"/>
    </row>
    <row r="101" spans="1:8" ht="16.5" customHeight="1" x14ac:dyDescent="0.35">
      <c r="A101" s="32" t="s">
        <v>103</v>
      </c>
      <c r="B101" s="15">
        <v>201838.64613000001</v>
      </c>
      <c r="C101" s="15">
        <v>0</v>
      </c>
      <c r="D101" s="15">
        <f t="shared" si="2"/>
        <v>201838.64613000001</v>
      </c>
      <c r="E101" s="15">
        <v>193151.50811243101</v>
      </c>
      <c r="F101" s="34">
        <v>13209544</v>
      </c>
      <c r="G101" s="18">
        <f t="shared" si="3"/>
        <v>1.4622117774272223E-2</v>
      </c>
      <c r="H101" s="22"/>
    </row>
    <row r="102" spans="1:8" ht="16.5" customHeight="1" x14ac:dyDescent="0.35">
      <c r="A102" s="32" t="s">
        <v>104</v>
      </c>
      <c r="B102" s="15">
        <v>209044.24040000001</v>
      </c>
      <c r="C102" s="15">
        <v>0</v>
      </c>
      <c r="D102" s="15">
        <f t="shared" si="2"/>
        <v>209044.24040000001</v>
      </c>
      <c r="E102" s="15">
        <v>188402.37185432698</v>
      </c>
      <c r="F102" s="34">
        <v>13238760</v>
      </c>
      <c r="G102" s="18">
        <f t="shared" si="3"/>
        <v>1.4231119217685568E-2</v>
      </c>
      <c r="H102" s="22"/>
    </row>
    <row r="103" spans="1:8" ht="16.5" customHeight="1" x14ac:dyDescent="0.35">
      <c r="A103" s="32" t="s">
        <v>105</v>
      </c>
      <c r="B103" s="15">
        <v>191896.37354</v>
      </c>
      <c r="C103" s="15">
        <v>0</v>
      </c>
      <c r="D103" s="15">
        <f t="shared" si="2"/>
        <v>191896.37354</v>
      </c>
      <c r="E103" s="15">
        <v>199161.15655833401</v>
      </c>
      <c r="F103" s="34">
        <v>13378622</v>
      </c>
      <c r="G103" s="18">
        <f t="shared" si="3"/>
        <v>1.4886522435444697E-2</v>
      </c>
      <c r="H103" s="22"/>
    </row>
    <row r="104" spans="1:8" ht="16.5" customHeight="1" x14ac:dyDescent="0.35">
      <c r="A104" s="32" t="s">
        <v>106</v>
      </c>
      <c r="B104" s="15">
        <v>160882.85376999999</v>
      </c>
      <c r="C104" s="15">
        <v>0</v>
      </c>
      <c r="D104" s="15">
        <f t="shared" si="2"/>
        <v>160882.85376999999</v>
      </c>
      <c r="E104" s="15">
        <v>179929.69192369399</v>
      </c>
      <c r="F104" s="34">
        <v>13457667</v>
      </c>
      <c r="G104" s="18">
        <f t="shared" si="3"/>
        <v>1.3370050835980262E-2</v>
      </c>
      <c r="H104" s="24"/>
    </row>
    <row r="105" spans="1:8" ht="16.5" customHeight="1" x14ac:dyDescent="0.35">
      <c r="A105" s="32" t="s">
        <v>107</v>
      </c>
      <c r="B105" s="15">
        <v>198446.62042999998</v>
      </c>
      <c r="C105" s="15">
        <v>0</v>
      </c>
      <c r="D105" s="15">
        <f t="shared" si="2"/>
        <v>198446.62042999998</v>
      </c>
      <c r="E105" s="15">
        <v>189619.39896503798</v>
      </c>
      <c r="F105" s="34">
        <v>12876988</v>
      </c>
      <c r="G105" s="18">
        <f t="shared" si="3"/>
        <v>1.4725446584639047E-2</v>
      </c>
      <c r="H105" s="24"/>
    </row>
    <row r="106" spans="1:8" ht="16.5" customHeight="1" x14ac:dyDescent="0.35">
      <c r="A106" s="32" t="s">
        <v>108</v>
      </c>
      <c r="B106" s="15">
        <v>211842.39697999999</v>
      </c>
      <c r="C106" s="15">
        <v>0</v>
      </c>
      <c r="D106" s="15">
        <f t="shared" si="2"/>
        <v>211842.39697999999</v>
      </c>
      <c r="E106" s="15">
        <v>190822.568421423</v>
      </c>
      <c r="F106" s="34">
        <v>13537469</v>
      </c>
      <c r="G106" s="18">
        <f t="shared" si="3"/>
        <v>1.4095882208219498E-2</v>
      </c>
      <c r="H106" s="24"/>
    </row>
    <row r="107" spans="1:8" ht="16.5" customHeight="1" x14ac:dyDescent="0.35">
      <c r="A107" s="32" t="s">
        <v>109</v>
      </c>
      <c r="B107" s="15">
        <v>160854.39655999999</v>
      </c>
      <c r="C107" s="15">
        <v>0</v>
      </c>
      <c r="D107" s="15">
        <f t="shared" si="2"/>
        <v>160854.39655999999</v>
      </c>
      <c r="E107" s="15">
        <v>188091.447185995</v>
      </c>
      <c r="F107" s="34">
        <v>13385654</v>
      </c>
      <c r="G107" s="18">
        <f t="shared" si="3"/>
        <v>1.4051718891433694E-2</v>
      </c>
      <c r="H107" s="22"/>
    </row>
    <row r="108" spans="1:8" ht="16.5" customHeight="1" x14ac:dyDescent="0.35">
      <c r="A108" s="32" t="s">
        <v>110</v>
      </c>
      <c r="B108" s="15">
        <v>194706.86923000001</v>
      </c>
      <c r="C108" s="15">
        <v>0</v>
      </c>
      <c r="D108" s="15">
        <f t="shared" si="2"/>
        <v>194706.86923000001</v>
      </c>
      <c r="E108" s="15">
        <v>206340.853220839</v>
      </c>
      <c r="F108" s="34">
        <v>12919551</v>
      </c>
      <c r="G108" s="18">
        <f t="shared" si="3"/>
        <v>1.5971209310667141E-2</v>
      </c>
      <c r="H108" s="22"/>
    </row>
    <row r="109" spans="1:8" ht="16.5" customHeight="1" x14ac:dyDescent="0.35">
      <c r="A109" s="32" t="s">
        <v>111</v>
      </c>
      <c r="B109" s="15">
        <v>220742.38101999997</v>
      </c>
      <c r="C109" s="15">
        <v>0</v>
      </c>
      <c r="D109" s="15">
        <f t="shared" si="2"/>
        <v>220742.38101999997</v>
      </c>
      <c r="E109" s="15">
        <v>203408.77979665302</v>
      </c>
      <c r="F109" s="34">
        <v>13808848</v>
      </c>
      <c r="G109" s="18">
        <f t="shared" si="3"/>
        <v>1.4730322167110031E-2</v>
      </c>
    </row>
    <row r="110" spans="1:8" ht="16.5" customHeight="1" x14ac:dyDescent="0.35">
      <c r="A110" s="32" t="s">
        <v>112</v>
      </c>
      <c r="B110" s="15">
        <v>229925.73581199997</v>
      </c>
      <c r="C110" s="15">
        <v>0</v>
      </c>
      <c r="D110" s="15">
        <f t="shared" si="2"/>
        <v>229925.73581199997</v>
      </c>
      <c r="E110" s="15">
        <v>207155.96060269402</v>
      </c>
      <c r="F110" s="34">
        <v>14018981</v>
      </c>
      <c r="G110" s="18">
        <f t="shared" si="3"/>
        <v>1.4776820127132922E-2</v>
      </c>
    </row>
    <row r="111" spans="1:8" ht="16.5" customHeight="1" x14ac:dyDescent="0.35">
      <c r="A111" s="32" t="s">
        <v>113</v>
      </c>
      <c r="B111" s="15">
        <v>206179.11810799988</v>
      </c>
      <c r="C111" s="15">
        <v>0</v>
      </c>
      <c r="D111" s="15">
        <f t="shared" si="2"/>
        <v>206179.11810799988</v>
      </c>
      <c r="E111" s="15">
        <v>214646.19771052001</v>
      </c>
      <c r="F111" s="34">
        <v>14036713</v>
      </c>
      <c r="G111" s="18">
        <f t="shared" si="3"/>
        <v>1.5291770780703432E-2</v>
      </c>
    </row>
    <row r="112" spans="1:8" ht="16.5" customHeight="1" x14ac:dyDescent="0.35">
      <c r="A112" s="32" t="s">
        <v>114</v>
      </c>
      <c r="B112" s="15">
        <v>202153.60322999998</v>
      </c>
      <c r="C112" s="15">
        <v>0</v>
      </c>
      <c r="D112" s="15">
        <f t="shared" si="2"/>
        <v>202153.60322999998</v>
      </c>
      <c r="E112" s="15">
        <v>229883.34588623801</v>
      </c>
      <c r="F112" s="34">
        <v>14169253</v>
      </c>
      <c r="G112" s="18">
        <f t="shared" si="3"/>
        <v>1.6224097761980676E-2</v>
      </c>
    </row>
    <row r="113" spans="1:7" ht="16.5" customHeight="1" x14ac:dyDescent="0.35">
      <c r="A113" s="32" t="s">
        <v>115</v>
      </c>
      <c r="B113" s="15">
        <v>234680.03782999999</v>
      </c>
      <c r="C113" s="15">
        <v>0</v>
      </c>
      <c r="D113" s="15">
        <f t="shared" si="2"/>
        <v>234680.03782999999</v>
      </c>
      <c r="E113" s="15">
        <v>223837.05613696598</v>
      </c>
      <c r="F113" s="34">
        <v>14361374</v>
      </c>
      <c r="G113" s="18">
        <f t="shared" si="3"/>
        <v>1.5586047416978764E-2</v>
      </c>
    </row>
    <row r="114" spans="1:7" ht="16.5" customHeight="1" x14ac:dyDescent="0.35">
      <c r="A114" s="32" t="s">
        <v>116</v>
      </c>
      <c r="B114" s="15">
        <v>259974.25078</v>
      </c>
      <c r="C114" s="15">
        <v>0</v>
      </c>
      <c r="D114" s="15">
        <f t="shared" si="2"/>
        <v>259974.25078</v>
      </c>
      <c r="E114" s="15">
        <v>233475.08277829702</v>
      </c>
      <c r="F114" s="34">
        <v>14410489</v>
      </c>
      <c r="G114" s="18">
        <f t="shared" si="3"/>
        <v>1.6201746018354894E-2</v>
      </c>
    </row>
    <row r="115" spans="1:7" ht="16.5" customHeight="1" x14ac:dyDescent="0.35">
      <c r="A115" s="32" t="s">
        <v>117</v>
      </c>
      <c r="B115" s="15">
        <v>204389.70845999988</v>
      </c>
      <c r="C115" s="15">
        <v>0</v>
      </c>
      <c r="D115" s="15">
        <f t="shared" si="2"/>
        <v>204389.70845999988</v>
      </c>
      <c r="E115" s="15">
        <v>215331.802188448</v>
      </c>
      <c r="F115" s="34">
        <v>14615939</v>
      </c>
      <c r="G115" s="18">
        <f t="shared" si="3"/>
        <v>1.4732669737363299E-2</v>
      </c>
    </row>
    <row r="116" spans="1:7" ht="16.5" customHeight="1" x14ac:dyDescent="0.35">
      <c r="A116" s="32" t="s">
        <v>118</v>
      </c>
      <c r="B116" s="15">
        <v>217836.27664</v>
      </c>
      <c r="C116" s="15">
        <v>0</v>
      </c>
      <c r="D116" s="15">
        <f t="shared" si="2"/>
        <v>217836.27664</v>
      </c>
      <c r="E116" s="15">
        <v>245764.85457430896</v>
      </c>
      <c r="F116" s="34">
        <v>13705297</v>
      </c>
      <c r="G116" s="18">
        <f t="shared" si="3"/>
        <v>1.7932107168075889E-2</v>
      </c>
    </row>
    <row r="117" spans="1:7" ht="16.5" customHeight="1" x14ac:dyDescent="0.35">
      <c r="A117" s="32" t="s">
        <v>119</v>
      </c>
      <c r="B117" s="15">
        <v>240277.68689000001</v>
      </c>
      <c r="C117" s="15">
        <v>0</v>
      </c>
      <c r="D117" s="15">
        <f t="shared" si="2"/>
        <v>240277.68689000001</v>
      </c>
      <c r="E117" s="15">
        <v>229934.63994238502</v>
      </c>
      <c r="F117" s="34">
        <v>13843224</v>
      </c>
      <c r="G117" s="18">
        <f t="shared" si="3"/>
        <v>1.6609905318470973E-2</v>
      </c>
    </row>
    <row r="118" spans="1:7" ht="16.5" customHeight="1" x14ac:dyDescent="0.35">
      <c r="A118" s="32" t="s">
        <v>120</v>
      </c>
      <c r="B118" s="15">
        <v>245937.01736999999</v>
      </c>
      <c r="C118" s="15">
        <v>0</v>
      </c>
      <c r="D118" s="15">
        <f t="shared" si="2"/>
        <v>245937.01736999999</v>
      </c>
      <c r="E118" s="15">
        <v>223400.10963800899</v>
      </c>
      <c r="F118" s="34">
        <v>14044494</v>
      </c>
      <c r="G118" s="18">
        <f t="shared" si="3"/>
        <v>1.5906597249997684E-2</v>
      </c>
    </row>
    <row r="119" spans="1:7" ht="16.5" customHeight="1" x14ac:dyDescent="0.35">
      <c r="A119" s="32" t="s">
        <v>121</v>
      </c>
      <c r="B119" s="15">
        <v>232501.04378000004</v>
      </c>
      <c r="C119" s="15">
        <v>0</v>
      </c>
      <c r="D119" s="15">
        <f t="shared" si="2"/>
        <v>232501.04378000004</v>
      </c>
      <c r="E119" s="15">
        <v>244602.20605954999</v>
      </c>
      <c r="F119" s="34">
        <v>14100910</v>
      </c>
      <c r="G119" s="18">
        <f t="shared" si="3"/>
        <v>1.7346554659206391E-2</v>
      </c>
    </row>
    <row r="120" spans="1:7" ht="16.5" customHeight="1" x14ac:dyDescent="0.35">
      <c r="A120" s="32" t="s">
        <v>122</v>
      </c>
      <c r="B120" s="15">
        <v>219069.90431000001</v>
      </c>
      <c r="C120" s="15">
        <v>0</v>
      </c>
      <c r="D120" s="15">
        <f t="shared" si="2"/>
        <v>219069.90431000001</v>
      </c>
      <c r="E120" s="15">
        <v>256945.14955651597</v>
      </c>
      <c r="F120" s="34">
        <v>14265284</v>
      </c>
      <c r="G120" s="18">
        <f t="shared" si="3"/>
        <v>1.8011919675522476E-2</v>
      </c>
    </row>
    <row r="121" spans="1:7" ht="16.5" customHeight="1" x14ac:dyDescent="0.35">
      <c r="A121" s="32" t="s">
        <v>123</v>
      </c>
      <c r="B121" s="15">
        <v>257563.07636000001</v>
      </c>
      <c r="C121" s="15">
        <v>0</v>
      </c>
      <c r="D121" s="15">
        <f t="shared" si="2"/>
        <v>257563.07636000001</v>
      </c>
      <c r="E121" s="15">
        <v>246382.55158818301</v>
      </c>
      <c r="F121" s="34">
        <v>14293172</v>
      </c>
      <c r="G121" s="18">
        <f t="shared" si="3"/>
        <v>1.7237779800605701E-2</v>
      </c>
    </row>
    <row r="122" spans="1:7" ht="16.5" customHeight="1" x14ac:dyDescent="0.35">
      <c r="A122" s="32" t="s">
        <v>124</v>
      </c>
      <c r="B122" s="15">
        <v>288971.33226</v>
      </c>
      <c r="C122" s="15">
        <v>0</v>
      </c>
      <c r="D122" s="15">
        <f t="shared" si="2"/>
        <v>288971.33226</v>
      </c>
      <c r="E122" s="15">
        <v>259419.50594163401</v>
      </c>
      <c r="F122" s="34">
        <v>14324065</v>
      </c>
      <c r="G122" s="18">
        <f t="shared" si="3"/>
        <v>1.8110746212170497E-2</v>
      </c>
    </row>
    <row r="123" spans="1:7" ht="16.5" customHeight="1" x14ac:dyDescent="0.35">
      <c r="A123" s="32" t="s">
        <v>125</v>
      </c>
      <c r="B123" s="15">
        <v>255473.81631999966</v>
      </c>
      <c r="C123" s="15">
        <v>0</v>
      </c>
      <c r="D123" s="15">
        <f t="shared" si="2"/>
        <v>255473.81631999966</v>
      </c>
      <c r="E123" s="15">
        <v>238598.569907078</v>
      </c>
      <c r="F123" s="34">
        <v>14416905</v>
      </c>
      <c r="G123" s="18">
        <f t="shared" si="3"/>
        <v>1.6549916220373096E-2</v>
      </c>
    </row>
    <row r="124" spans="1:7" ht="16.5" customHeight="1" x14ac:dyDescent="0.35">
      <c r="A124" s="32" t="s">
        <v>126</v>
      </c>
      <c r="B124" s="15">
        <v>191954.36157000001</v>
      </c>
      <c r="C124" s="15">
        <v>0</v>
      </c>
      <c r="D124" s="15">
        <f t="shared" si="2"/>
        <v>191954.36157000001</v>
      </c>
      <c r="E124" s="15">
        <v>251973.11894463599</v>
      </c>
      <c r="F124" s="34">
        <v>14401047</v>
      </c>
      <c r="G124" s="18">
        <f t="shared" si="3"/>
        <v>1.7496861092435572E-2</v>
      </c>
    </row>
  </sheetData>
  <mergeCells count="3">
    <mergeCell ref="A1:G1"/>
    <mergeCell ref="B2:E2"/>
    <mergeCell ref="G2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1F8C5-6C74-491E-B327-B30C69A46DD9}">
  <sheetPr codeName="Hárok4"/>
  <dimension ref="A1:M127"/>
  <sheetViews>
    <sheetView showGridLines="0" workbookViewId="0">
      <pane ySplit="3" topLeftCell="A102" activePane="bottomLeft" state="frozen"/>
      <selection activeCell="F125" sqref="F125"/>
      <selection pane="bottomLeft" activeCell="F125" sqref="F125"/>
    </sheetView>
  </sheetViews>
  <sheetFormatPr defaultColWidth="8.8984375" defaultRowHeight="16.5" customHeight="1" x14ac:dyDescent="0.35"/>
  <cols>
    <col min="1" max="1" width="16" style="3" customWidth="1"/>
    <col min="2" max="4" width="13.09765625" style="3" customWidth="1"/>
    <col min="5" max="5" width="12.3984375" style="3" customWidth="1"/>
    <col min="6" max="6" width="14.8984375" style="3" customWidth="1"/>
    <col min="7" max="7" width="9.69921875" style="3" customWidth="1"/>
    <col min="8" max="8" width="14.296875" style="3" bestFit="1" customWidth="1"/>
    <col min="9" max="13" width="8.8984375" style="3"/>
    <col min="14" max="14" width="9.09765625" style="3" bestFit="1" customWidth="1"/>
    <col min="15" max="16384" width="8.8984375" style="3"/>
  </cols>
  <sheetData>
    <row r="1" spans="1:7" ht="16.5" customHeight="1" x14ac:dyDescent="0.35">
      <c r="A1" s="26" t="s">
        <v>132</v>
      </c>
      <c r="B1" s="27"/>
      <c r="C1" s="27"/>
      <c r="D1" s="27"/>
      <c r="E1" s="27"/>
      <c r="F1" s="27"/>
      <c r="G1" s="28"/>
    </row>
    <row r="2" spans="1:7" ht="26.15" customHeight="1" x14ac:dyDescent="0.35">
      <c r="A2" s="4"/>
      <c r="B2" s="7" t="s">
        <v>1</v>
      </c>
      <c r="C2" s="7"/>
      <c r="D2" s="7"/>
      <c r="E2" s="7"/>
      <c r="F2" s="37" t="s">
        <v>131</v>
      </c>
      <c r="G2" s="8" t="s">
        <v>3</v>
      </c>
    </row>
    <row r="3" spans="1:7" ht="38.25" customHeight="1" x14ac:dyDescent="0.35">
      <c r="A3" s="9"/>
      <c r="B3" s="12" t="s">
        <v>4</v>
      </c>
      <c r="C3" s="12" t="s">
        <v>128</v>
      </c>
      <c r="D3" s="12" t="s">
        <v>129</v>
      </c>
      <c r="E3" s="12" t="s">
        <v>130</v>
      </c>
      <c r="F3" s="31" t="s">
        <v>5</v>
      </c>
      <c r="G3" s="13"/>
    </row>
    <row r="4" spans="1:7" ht="16.5" customHeight="1" x14ac:dyDescent="0.35">
      <c r="A4" s="32" t="s">
        <v>6</v>
      </c>
      <c r="B4" s="15">
        <v>27842.341731394808</v>
      </c>
      <c r="C4" s="15">
        <v>0</v>
      </c>
      <c r="D4" s="15">
        <f t="shared" ref="D4:D67" si="0">B4-C4</f>
        <v>27842.341731394808</v>
      </c>
      <c r="E4" s="15">
        <v>37752.155969316074</v>
      </c>
      <c r="F4" s="34">
        <f>SD_Tabak!F4</f>
        <v>5614210</v>
      </c>
      <c r="G4" s="18">
        <f t="shared" ref="G4:G67" si="1">E4/F4</f>
        <v>6.7243932751564466E-3</v>
      </c>
    </row>
    <row r="5" spans="1:7" ht="16.5" customHeight="1" x14ac:dyDescent="0.35">
      <c r="A5" s="32" t="s">
        <v>7</v>
      </c>
      <c r="B5" s="15">
        <v>25179.37874261435</v>
      </c>
      <c r="C5" s="15">
        <v>0</v>
      </c>
      <c r="D5" s="15">
        <f t="shared" si="0"/>
        <v>25179.37874261435</v>
      </c>
      <c r="E5" s="15">
        <v>22710.588808666103</v>
      </c>
      <c r="F5" s="34">
        <f>SD_Tabak!F5</f>
        <v>5745968</v>
      </c>
      <c r="G5" s="18">
        <f t="shared" si="1"/>
        <v>3.9524391379600621E-3</v>
      </c>
    </row>
    <row r="6" spans="1:7" ht="16.5" customHeight="1" x14ac:dyDescent="0.35">
      <c r="A6" s="32" t="s">
        <v>8</v>
      </c>
      <c r="B6" s="15">
        <v>35230.667330545039</v>
      </c>
      <c r="C6" s="15">
        <v>0</v>
      </c>
      <c r="D6" s="15">
        <f t="shared" si="0"/>
        <v>35230.667330545039</v>
      </c>
      <c r="E6" s="15">
        <v>38019.563644293397</v>
      </c>
      <c r="F6" s="34">
        <f>SD_Tabak!F6</f>
        <v>5875099</v>
      </c>
      <c r="G6" s="18">
        <f t="shared" si="1"/>
        <v>6.4713060399992231E-3</v>
      </c>
    </row>
    <row r="7" spans="1:7" ht="16.5" customHeight="1" x14ac:dyDescent="0.35">
      <c r="A7" s="32" t="s">
        <v>9</v>
      </c>
      <c r="B7" s="15">
        <v>31550.070274513706</v>
      </c>
      <c r="C7" s="15">
        <v>0</v>
      </c>
      <c r="D7" s="15">
        <f t="shared" si="0"/>
        <v>31550.070274513706</v>
      </c>
      <c r="E7" s="15">
        <v>30580.291845381817</v>
      </c>
      <c r="F7" s="34">
        <f>SD_Tabak!F7</f>
        <v>6010180</v>
      </c>
      <c r="G7" s="18">
        <f t="shared" si="1"/>
        <v>5.0880825275419067E-3</v>
      </c>
    </row>
    <row r="8" spans="1:7" ht="16.5" customHeight="1" x14ac:dyDescent="0.35">
      <c r="A8" s="32" t="s">
        <v>10</v>
      </c>
      <c r="B8" s="15">
        <v>26840.555720971919</v>
      </c>
      <c r="C8" s="15">
        <v>0</v>
      </c>
      <c r="D8" s="15">
        <f t="shared" si="0"/>
        <v>26840.555720971919</v>
      </c>
      <c r="E8" s="15">
        <v>33791.237508449034</v>
      </c>
      <c r="F8" s="34">
        <f>SD_Tabak!F8</f>
        <v>6130104</v>
      </c>
      <c r="G8" s="18">
        <f t="shared" si="1"/>
        <v>5.512343266680147E-3</v>
      </c>
    </row>
    <row r="9" spans="1:7" ht="16.5" customHeight="1" x14ac:dyDescent="0.35">
      <c r="A9" s="32" t="s">
        <v>11</v>
      </c>
      <c r="B9" s="15">
        <v>39022.86677886211</v>
      </c>
      <c r="C9" s="15">
        <v>0</v>
      </c>
      <c r="D9" s="15">
        <f t="shared" si="0"/>
        <v>39022.86677886211</v>
      </c>
      <c r="E9" s="15">
        <v>31768.849448579262</v>
      </c>
      <c r="F9" s="34">
        <f>SD_Tabak!F9</f>
        <v>6206951</v>
      </c>
      <c r="G9" s="18">
        <f t="shared" si="1"/>
        <v>5.1182697347827077E-3</v>
      </c>
    </row>
    <row r="10" spans="1:7" ht="16.5" customHeight="1" x14ac:dyDescent="0.35">
      <c r="A10" s="32" t="s">
        <v>12</v>
      </c>
      <c r="B10" s="15">
        <v>35200.276436300861</v>
      </c>
      <c r="C10" s="15">
        <v>0</v>
      </c>
      <c r="D10" s="15">
        <f t="shared" si="0"/>
        <v>35200.276436300861</v>
      </c>
      <c r="E10" s="15">
        <v>37641.95855150139</v>
      </c>
      <c r="F10" s="34">
        <f>SD_Tabak!F10</f>
        <v>6314724</v>
      </c>
      <c r="G10" s="18">
        <f t="shared" si="1"/>
        <v>5.9609823883833074E-3</v>
      </c>
    </row>
    <row r="11" spans="1:7" ht="16.5" customHeight="1" x14ac:dyDescent="0.35">
      <c r="A11" s="32" t="s">
        <v>13</v>
      </c>
      <c r="B11" s="15">
        <v>43439.582004580778</v>
      </c>
      <c r="C11" s="15">
        <v>0</v>
      </c>
      <c r="D11" s="15">
        <f t="shared" si="0"/>
        <v>43439.582004580778</v>
      </c>
      <c r="E11" s="15">
        <v>35172.258687658687</v>
      </c>
      <c r="F11" s="34">
        <f>SD_Tabak!F11</f>
        <v>6382522</v>
      </c>
      <c r="G11" s="18">
        <f t="shared" si="1"/>
        <v>5.5107148377488849E-3</v>
      </c>
    </row>
    <row r="12" spans="1:7" ht="16.5" customHeight="1" x14ac:dyDescent="0.35">
      <c r="A12" s="32" t="s">
        <v>14</v>
      </c>
      <c r="B12" s="15">
        <v>23933.789598685515</v>
      </c>
      <c r="C12" s="15">
        <v>0</v>
      </c>
      <c r="D12" s="15">
        <f t="shared" si="0"/>
        <v>23933.789598685515</v>
      </c>
      <c r="E12" s="15">
        <v>29529.826259513975</v>
      </c>
      <c r="F12" s="34">
        <f>SD_Tabak!F12</f>
        <v>6418799</v>
      </c>
      <c r="G12" s="18">
        <f t="shared" si="1"/>
        <v>4.600522038392848E-3</v>
      </c>
    </row>
    <row r="13" spans="1:7" ht="16.5" customHeight="1" x14ac:dyDescent="0.35">
      <c r="A13" s="32" t="s">
        <v>15</v>
      </c>
      <c r="B13" s="15">
        <v>44586.287868286534</v>
      </c>
      <c r="C13" s="15">
        <v>0</v>
      </c>
      <c r="D13" s="15">
        <f t="shared" si="0"/>
        <v>44586.287868286534</v>
      </c>
      <c r="E13" s="15">
        <v>39055.843073510601</v>
      </c>
      <c r="F13" s="34">
        <f>SD_Tabak!F13</f>
        <v>6484235</v>
      </c>
      <c r="G13" s="18">
        <f t="shared" si="1"/>
        <v>6.0231998182531327E-3</v>
      </c>
    </row>
    <row r="14" spans="1:7" ht="16.5" customHeight="1" x14ac:dyDescent="0.35">
      <c r="A14" s="32" t="s">
        <v>16</v>
      </c>
      <c r="B14" s="15">
        <v>27500.17136958109</v>
      </c>
      <c r="C14" s="15">
        <v>0</v>
      </c>
      <c r="D14" s="15">
        <f t="shared" si="0"/>
        <v>27500.17136958109</v>
      </c>
      <c r="E14" s="15">
        <v>27865.894387025575</v>
      </c>
      <c r="F14" s="34">
        <f>SD_Tabak!F14</f>
        <v>6499355</v>
      </c>
      <c r="G14" s="18">
        <f t="shared" si="1"/>
        <v>4.2874861254733089E-3</v>
      </c>
    </row>
    <row r="15" spans="1:7" ht="16.5" customHeight="1" x14ac:dyDescent="0.35">
      <c r="A15" s="32" t="s">
        <v>17</v>
      </c>
      <c r="B15" s="15">
        <v>25515.146754298621</v>
      </c>
      <c r="C15" s="15">
        <v>0</v>
      </c>
      <c r="D15" s="15">
        <f t="shared" si="0"/>
        <v>25515.146754298621</v>
      </c>
      <c r="E15" s="15">
        <v>35274.228968600437</v>
      </c>
      <c r="F15" s="34">
        <f>SD_Tabak!F15</f>
        <v>6591737</v>
      </c>
      <c r="G15" s="18">
        <f t="shared" si="1"/>
        <v>5.3512797868908359E-3</v>
      </c>
    </row>
    <row r="16" spans="1:7" ht="16.5" customHeight="1" x14ac:dyDescent="0.35">
      <c r="A16" s="32" t="s">
        <v>18</v>
      </c>
      <c r="B16" s="15">
        <v>37646.740706698532</v>
      </c>
      <c r="C16" s="15">
        <v>0</v>
      </c>
      <c r="D16" s="15">
        <f t="shared" si="0"/>
        <v>37646.740706698532</v>
      </c>
      <c r="E16" s="15">
        <v>47765.531607682657</v>
      </c>
      <c r="F16" s="34">
        <f>SD_Tabak!F16</f>
        <v>6739912</v>
      </c>
      <c r="G16" s="18">
        <f t="shared" si="1"/>
        <v>7.0869666558973851E-3</v>
      </c>
    </row>
    <row r="17" spans="1:7" ht="16.5" customHeight="1" x14ac:dyDescent="0.35">
      <c r="A17" s="32" t="s">
        <v>19</v>
      </c>
      <c r="B17" s="15">
        <v>33469.608632410556</v>
      </c>
      <c r="C17" s="15">
        <v>0</v>
      </c>
      <c r="D17" s="15">
        <f t="shared" si="0"/>
        <v>33469.608632410556</v>
      </c>
      <c r="E17" s="15">
        <v>29924.704053951136</v>
      </c>
      <c r="F17" s="34">
        <f>SD_Tabak!F17</f>
        <v>6826915</v>
      </c>
      <c r="G17" s="18">
        <f t="shared" si="1"/>
        <v>4.3833421177722496E-3</v>
      </c>
    </row>
    <row r="18" spans="1:7" ht="16.5" customHeight="1" x14ac:dyDescent="0.35">
      <c r="A18" s="32" t="s">
        <v>20</v>
      </c>
      <c r="B18" s="15">
        <v>27436.306739029391</v>
      </c>
      <c r="C18" s="15">
        <v>0</v>
      </c>
      <c r="D18" s="15">
        <f t="shared" si="0"/>
        <v>27436.306739029391</v>
      </c>
      <c r="E18" s="15">
        <v>29185.883358350868</v>
      </c>
      <c r="F18" s="34">
        <f>SD_Tabak!F18</f>
        <v>6907735</v>
      </c>
      <c r="G18" s="18">
        <f t="shared" si="1"/>
        <v>4.2251017675621417E-3</v>
      </c>
    </row>
    <row r="19" spans="1:7" ht="16.5" customHeight="1" x14ac:dyDescent="0.35">
      <c r="A19" s="32" t="s">
        <v>21</v>
      </c>
      <c r="B19" s="15">
        <v>31518.306785500896</v>
      </c>
      <c r="C19" s="15">
        <v>0</v>
      </c>
      <c r="D19" s="15">
        <f t="shared" si="0"/>
        <v>31518.306785500896</v>
      </c>
      <c r="E19" s="15">
        <v>26832.981926329205</v>
      </c>
      <c r="F19" s="34">
        <f>SD_Tabak!F19</f>
        <v>6904082</v>
      </c>
      <c r="G19" s="18">
        <f t="shared" si="1"/>
        <v>3.8865387065694186E-3</v>
      </c>
    </row>
    <row r="20" spans="1:7" ht="16.5" customHeight="1" x14ac:dyDescent="0.35">
      <c r="A20" s="32" t="s">
        <v>22</v>
      </c>
      <c r="B20" s="15">
        <v>37202.96286529908</v>
      </c>
      <c r="C20" s="15">
        <v>0</v>
      </c>
      <c r="D20" s="15">
        <f t="shared" si="0"/>
        <v>37202.96286529908</v>
      </c>
      <c r="E20" s="15">
        <v>43731.758942786568</v>
      </c>
      <c r="F20" s="34">
        <f>SD_Tabak!F20</f>
        <v>6911676</v>
      </c>
      <c r="G20" s="18">
        <f t="shared" si="1"/>
        <v>6.3272293062907707E-3</v>
      </c>
    </row>
    <row r="21" spans="1:7" ht="16.5" customHeight="1" x14ac:dyDescent="0.35">
      <c r="A21" s="32" t="s">
        <v>23</v>
      </c>
      <c r="B21" s="15">
        <v>43869.527181836282</v>
      </c>
      <c r="C21" s="15">
        <v>0</v>
      </c>
      <c r="D21" s="15">
        <f t="shared" si="0"/>
        <v>43869.527181836282</v>
      </c>
      <c r="E21" s="15">
        <v>41541.748926519154</v>
      </c>
      <c r="F21" s="34">
        <f>SD_Tabak!F21</f>
        <v>6963847</v>
      </c>
      <c r="G21" s="18">
        <f t="shared" si="1"/>
        <v>5.9653448627632333E-3</v>
      </c>
    </row>
    <row r="22" spans="1:7" ht="16.5" customHeight="1" x14ac:dyDescent="0.35">
      <c r="A22" s="32" t="s">
        <v>24</v>
      </c>
      <c r="B22" s="15">
        <v>37036.501739693267</v>
      </c>
      <c r="C22" s="15">
        <v>0</v>
      </c>
      <c r="D22" s="15">
        <f t="shared" si="0"/>
        <v>37036.501739693267</v>
      </c>
      <c r="E22" s="15">
        <v>39762.128705777286</v>
      </c>
      <c r="F22" s="34">
        <f>SD_Tabak!F22</f>
        <v>6637462</v>
      </c>
      <c r="G22" s="18">
        <f t="shared" si="1"/>
        <v>5.9905621615275965E-3</v>
      </c>
    </row>
    <row r="23" spans="1:7" ht="16.5" customHeight="1" x14ac:dyDescent="0.35">
      <c r="A23" s="32" t="s">
        <v>25</v>
      </c>
      <c r="B23" s="15">
        <v>41222.22886211249</v>
      </c>
      <c r="C23" s="15">
        <v>0</v>
      </c>
      <c r="D23" s="15">
        <f t="shared" si="0"/>
        <v>41222.22886211249</v>
      </c>
      <c r="E23" s="15">
        <v>36333.962451419618</v>
      </c>
      <c r="F23" s="34">
        <f>SD_Tabak!F23</f>
        <v>6692344</v>
      </c>
      <c r="G23" s="18">
        <f t="shared" si="1"/>
        <v>5.4291833252175349E-3</v>
      </c>
    </row>
    <row r="24" spans="1:7" ht="16.5" customHeight="1" x14ac:dyDescent="0.35">
      <c r="A24" s="32" t="s">
        <v>26</v>
      </c>
      <c r="B24" s="15">
        <v>34034.186337714928</v>
      </c>
      <c r="C24" s="15">
        <v>0</v>
      </c>
      <c r="D24" s="15">
        <f t="shared" si="0"/>
        <v>34034.186337714928</v>
      </c>
      <c r="E24" s="15">
        <v>38330.41550880568</v>
      </c>
      <c r="F24" s="34">
        <f>SD_Tabak!F24</f>
        <v>6796175</v>
      </c>
      <c r="G24" s="18">
        <f t="shared" si="1"/>
        <v>5.639998309167389E-3</v>
      </c>
    </row>
    <row r="25" spans="1:7" ht="16.5" customHeight="1" x14ac:dyDescent="0.35">
      <c r="A25" s="32" t="s">
        <v>27</v>
      </c>
      <c r="B25" s="15">
        <v>33493.863355573252</v>
      </c>
      <c r="C25" s="15">
        <v>0</v>
      </c>
      <c r="D25" s="15">
        <f t="shared" si="0"/>
        <v>33493.863355573252</v>
      </c>
      <c r="E25" s="15">
        <v>33337.455589107005</v>
      </c>
      <c r="F25" s="34">
        <f>SD_Tabak!F25</f>
        <v>6973475</v>
      </c>
      <c r="G25" s="18">
        <f t="shared" si="1"/>
        <v>4.780608748021181E-3</v>
      </c>
    </row>
    <row r="26" spans="1:7" ht="16.5" customHeight="1" x14ac:dyDescent="0.35">
      <c r="A26" s="32" t="s">
        <v>28</v>
      </c>
      <c r="B26" s="15">
        <v>35523.237167230982</v>
      </c>
      <c r="C26" s="15">
        <v>0</v>
      </c>
      <c r="D26" s="15">
        <f t="shared" si="0"/>
        <v>35523.237167230982</v>
      </c>
      <c r="E26" s="15">
        <v>36868.932054264071</v>
      </c>
      <c r="F26" s="34">
        <f>SD_Tabak!F26</f>
        <v>7033590</v>
      </c>
      <c r="G26" s="18">
        <f t="shared" si="1"/>
        <v>5.2418369643758124E-3</v>
      </c>
    </row>
    <row r="27" spans="1:7" ht="16.5" customHeight="1" x14ac:dyDescent="0.35">
      <c r="A27" s="32" t="s">
        <v>29</v>
      </c>
      <c r="B27" s="15">
        <v>39656.218093341275</v>
      </c>
      <c r="C27" s="15">
        <v>0</v>
      </c>
      <c r="D27" s="15">
        <f t="shared" si="0"/>
        <v>39656.218093341275</v>
      </c>
      <c r="E27" s="15">
        <v>34614.825394687272</v>
      </c>
      <c r="F27" s="34">
        <f>SD_Tabak!F27</f>
        <v>7180476</v>
      </c>
      <c r="G27" s="18">
        <f t="shared" si="1"/>
        <v>4.8206867336771644E-3</v>
      </c>
    </row>
    <row r="28" spans="1:7" ht="16.5" customHeight="1" x14ac:dyDescent="0.35">
      <c r="A28" s="32" t="s">
        <v>30</v>
      </c>
      <c r="B28" s="15">
        <v>32418.337615348868</v>
      </c>
      <c r="C28" s="15">
        <v>0</v>
      </c>
      <c r="D28" s="15">
        <f t="shared" si="0"/>
        <v>32418.337615348868</v>
      </c>
      <c r="E28" s="15">
        <v>35691.343448373729</v>
      </c>
      <c r="F28" s="34">
        <f>SD_Tabak!F28</f>
        <v>7274687</v>
      </c>
      <c r="G28" s="18">
        <f t="shared" si="1"/>
        <v>4.9062376770813276E-3</v>
      </c>
    </row>
    <row r="29" spans="1:7" ht="16.5" customHeight="1" x14ac:dyDescent="0.35">
      <c r="A29" s="32" t="s">
        <v>31</v>
      </c>
      <c r="B29" s="15">
        <v>31422.193746597623</v>
      </c>
      <c r="C29" s="15">
        <v>0</v>
      </c>
      <c r="D29" s="15">
        <f t="shared" si="0"/>
        <v>31422.193746597623</v>
      </c>
      <c r="E29" s="15">
        <v>32720.712140640837</v>
      </c>
      <c r="F29" s="34">
        <f>SD_Tabak!F29</f>
        <v>7257231</v>
      </c>
      <c r="G29" s="18">
        <f t="shared" si="1"/>
        <v>4.5087047857014385E-3</v>
      </c>
    </row>
    <row r="30" spans="1:7" ht="16.5" customHeight="1" x14ac:dyDescent="0.35">
      <c r="A30" s="32" t="s">
        <v>32</v>
      </c>
      <c r="B30" s="15">
        <v>26711.282279426414</v>
      </c>
      <c r="C30" s="15">
        <v>0</v>
      </c>
      <c r="D30" s="15">
        <f t="shared" si="0"/>
        <v>26711.282279426414</v>
      </c>
      <c r="E30" s="15">
        <v>27120.206291466227</v>
      </c>
      <c r="F30" s="34">
        <f>SD_Tabak!F30</f>
        <v>7409881</v>
      </c>
      <c r="G30" s="18">
        <f t="shared" si="1"/>
        <v>3.6600056453627563E-3</v>
      </c>
    </row>
    <row r="31" spans="1:7" ht="16.5" customHeight="1" x14ac:dyDescent="0.35">
      <c r="A31" s="32" t="s">
        <v>33</v>
      </c>
      <c r="B31" s="15">
        <v>41116.533146119618</v>
      </c>
      <c r="C31" s="15">
        <v>0</v>
      </c>
      <c r="D31" s="15">
        <f t="shared" si="0"/>
        <v>41116.533146119618</v>
      </c>
      <c r="E31" s="15">
        <v>35654.717523682077</v>
      </c>
      <c r="F31" s="34">
        <f>SD_Tabak!F31</f>
        <v>7497593</v>
      </c>
      <c r="G31" s="18">
        <f t="shared" si="1"/>
        <v>4.7554885312769144E-3</v>
      </c>
    </row>
    <row r="32" spans="1:7" ht="16.5" customHeight="1" x14ac:dyDescent="0.35">
      <c r="A32" s="32" t="s">
        <v>34</v>
      </c>
      <c r="B32" s="15">
        <v>32538.101511651064</v>
      </c>
      <c r="C32" s="15">
        <v>0</v>
      </c>
      <c r="D32" s="15">
        <f t="shared" si="0"/>
        <v>32538.101511651064</v>
      </c>
      <c r="E32" s="15">
        <v>35628.489156300842</v>
      </c>
      <c r="F32" s="34">
        <f>SD_Tabak!F32</f>
        <v>7636717</v>
      </c>
      <c r="G32" s="18">
        <f t="shared" si="1"/>
        <v>4.6654195980158544E-3</v>
      </c>
    </row>
    <row r="33" spans="1:7" ht="16.5" customHeight="1" x14ac:dyDescent="0.35">
      <c r="A33" s="32" t="s">
        <v>35</v>
      </c>
      <c r="B33" s="15">
        <v>28713.491716457556</v>
      </c>
      <c r="C33" s="15">
        <v>0</v>
      </c>
      <c r="D33" s="15">
        <f t="shared" si="0"/>
        <v>28713.491716457556</v>
      </c>
      <c r="E33" s="15">
        <v>30762.839556688115</v>
      </c>
      <c r="F33" s="34">
        <f>SD_Tabak!F33</f>
        <v>7779137</v>
      </c>
      <c r="G33" s="18">
        <f t="shared" si="1"/>
        <v>3.954531146152602E-3</v>
      </c>
    </row>
    <row r="34" spans="1:7" ht="16.5" customHeight="1" x14ac:dyDescent="0.35">
      <c r="A34" s="32" t="s">
        <v>36</v>
      </c>
      <c r="B34" s="15">
        <v>30178.344941246738</v>
      </c>
      <c r="C34" s="15">
        <v>0</v>
      </c>
      <c r="D34" s="15">
        <f t="shared" si="0"/>
        <v>30178.344941246738</v>
      </c>
      <c r="E34" s="15">
        <v>30155.720169105523</v>
      </c>
      <c r="F34" s="34">
        <f>SD_Tabak!F34</f>
        <v>7842471</v>
      </c>
      <c r="G34" s="18">
        <f t="shared" si="1"/>
        <v>3.8451809600705596E-3</v>
      </c>
    </row>
    <row r="35" spans="1:7" ht="16.5" customHeight="1" x14ac:dyDescent="0.35">
      <c r="A35" s="32" t="s">
        <v>37</v>
      </c>
      <c r="B35" s="15">
        <v>32346.535112195448</v>
      </c>
      <c r="C35" s="15">
        <v>0</v>
      </c>
      <c r="D35" s="15">
        <f t="shared" si="0"/>
        <v>32346.535112195448</v>
      </c>
      <c r="E35" s="15">
        <v>27915.668459886583</v>
      </c>
      <c r="F35" s="34">
        <f>SD_Tabak!F35</f>
        <v>7908388</v>
      </c>
      <c r="G35" s="18">
        <f t="shared" si="1"/>
        <v>3.5298809896386701E-3</v>
      </c>
    </row>
    <row r="36" spans="1:7" ht="16.5" customHeight="1" x14ac:dyDescent="0.35">
      <c r="A36" s="32" t="s">
        <v>38</v>
      </c>
      <c r="B36" s="15">
        <v>24290.506014738094</v>
      </c>
      <c r="C36" s="15">
        <v>0</v>
      </c>
      <c r="D36" s="15">
        <f t="shared" si="0"/>
        <v>24290.506014738094</v>
      </c>
      <c r="E36" s="15">
        <v>26383.504876128005</v>
      </c>
      <c r="F36" s="34">
        <f>SD_Tabak!F36</f>
        <v>7767201</v>
      </c>
      <c r="G36" s="18">
        <f t="shared" si="1"/>
        <v>3.3967841022947655E-3</v>
      </c>
    </row>
    <row r="37" spans="1:7" ht="16.5" customHeight="1" x14ac:dyDescent="0.35">
      <c r="A37" s="32" t="s">
        <v>39</v>
      </c>
      <c r="B37" s="15">
        <v>24484.859458275245</v>
      </c>
      <c r="C37" s="15">
        <v>0</v>
      </c>
      <c r="D37" s="15">
        <f t="shared" si="0"/>
        <v>24484.859458275245</v>
      </c>
      <c r="E37" s="15">
        <v>27015.650384483895</v>
      </c>
      <c r="F37" s="34">
        <f>SD_Tabak!F37</f>
        <v>7828154</v>
      </c>
      <c r="G37" s="18">
        <f t="shared" si="1"/>
        <v>3.4510882622498097E-3</v>
      </c>
    </row>
    <row r="38" spans="1:7" ht="16.5" customHeight="1" x14ac:dyDescent="0.35">
      <c r="A38" s="32" t="s">
        <v>40</v>
      </c>
      <c r="B38" s="15">
        <v>30937.997380999801</v>
      </c>
      <c r="C38" s="15">
        <v>0</v>
      </c>
      <c r="D38" s="15">
        <f t="shared" si="0"/>
        <v>30937.997380999801</v>
      </c>
      <c r="E38" s="15">
        <v>30808.722377027123</v>
      </c>
      <c r="F38" s="34">
        <f>SD_Tabak!F38</f>
        <v>7838631</v>
      </c>
      <c r="G38" s="18">
        <f t="shared" si="1"/>
        <v>3.9303702874937119E-3</v>
      </c>
    </row>
    <row r="39" spans="1:7" ht="16.5" customHeight="1" x14ac:dyDescent="0.35">
      <c r="A39" s="32" t="s">
        <v>41</v>
      </c>
      <c r="B39" s="15">
        <v>31932.944045010951</v>
      </c>
      <c r="C39" s="15">
        <v>0</v>
      </c>
      <c r="D39" s="15">
        <f t="shared" si="0"/>
        <v>31932.944045010951</v>
      </c>
      <c r="E39" s="15">
        <v>27313.12175371882</v>
      </c>
      <c r="F39" s="34">
        <f>SD_Tabak!F39</f>
        <v>7943656</v>
      </c>
      <c r="G39" s="18">
        <f t="shared" si="1"/>
        <v>3.4383565644986163E-3</v>
      </c>
    </row>
    <row r="40" spans="1:7" ht="16.5" customHeight="1" x14ac:dyDescent="0.35">
      <c r="A40" s="32" t="s">
        <v>42</v>
      </c>
      <c r="B40" s="15">
        <v>27977.117224324502</v>
      </c>
      <c r="C40" s="15">
        <v>0</v>
      </c>
      <c r="D40" s="15">
        <f t="shared" si="0"/>
        <v>27977.117224324502</v>
      </c>
      <c r="E40" s="15">
        <v>30320.323846919899</v>
      </c>
      <c r="F40" s="34">
        <f>SD_Tabak!F40</f>
        <v>8223986.9999999991</v>
      </c>
      <c r="G40" s="18">
        <f t="shared" si="1"/>
        <v>3.6868156341832619E-3</v>
      </c>
    </row>
    <row r="41" spans="1:7" ht="16.5" customHeight="1" x14ac:dyDescent="0.35">
      <c r="A41" s="32" t="s">
        <v>43</v>
      </c>
      <c r="B41" s="15">
        <v>18589.327439089164</v>
      </c>
      <c r="C41" s="15">
        <v>0</v>
      </c>
      <c r="D41" s="15">
        <f t="shared" si="0"/>
        <v>18589.327439089164</v>
      </c>
      <c r="E41" s="15">
        <v>20300.450973445575</v>
      </c>
      <c r="F41" s="34">
        <f>SD_Tabak!F41</f>
        <v>8289446</v>
      </c>
      <c r="G41" s="18">
        <f t="shared" si="1"/>
        <v>2.4489514707551718E-3</v>
      </c>
    </row>
    <row r="42" spans="1:7" ht="16.5" customHeight="1" x14ac:dyDescent="0.35">
      <c r="A42" s="32" t="s">
        <v>44</v>
      </c>
      <c r="B42" s="15">
        <v>39916.554955520143</v>
      </c>
      <c r="C42" s="15">
        <v>0</v>
      </c>
      <c r="D42" s="15">
        <f t="shared" si="0"/>
        <v>39916.554955520143</v>
      </c>
      <c r="E42" s="15">
        <v>39945.6992154486</v>
      </c>
      <c r="F42" s="34">
        <f>SD_Tabak!F42</f>
        <v>8443656</v>
      </c>
      <c r="G42" s="18">
        <f t="shared" si="1"/>
        <v>4.7308534615157936E-3</v>
      </c>
    </row>
    <row r="43" spans="1:7" ht="16.5" customHeight="1" x14ac:dyDescent="0.35">
      <c r="A43" s="32" t="s">
        <v>45</v>
      </c>
      <c r="B43" s="15">
        <v>53193.820407289379</v>
      </c>
      <c r="C43" s="15">
        <v>0</v>
      </c>
      <c r="D43" s="15">
        <f t="shared" si="0"/>
        <v>53193.820407289379</v>
      </c>
      <c r="E43" s="15">
        <v>44820.666550253649</v>
      </c>
      <c r="F43" s="34">
        <f>SD_Tabak!F43</f>
        <v>8562311</v>
      </c>
      <c r="G43" s="18">
        <f t="shared" si="1"/>
        <v>5.2346459443313436E-3</v>
      </c>
    </row>
    <row r="44" spans="1:7" ht="16.5" customHeight="1" x14ac:dyDescent="0.35">
      <c r="A44" s="32" t="s">
        <v>46</v>
      </c>
      <c r="B44" s="15">
        <v>35892.026839938924</v>
      </c>
      <c r="C44" s="15">
        <v>0</v>
      </c>
      <c r="D44" s="15">
        <f t="shared" si="0"/>
        <v>35892.026839938924</v>
      </c>
      <c r="E44" s="15">
        <v>39043.112292122372</v>
      </c>
      <c r="F44" s="34">
        <f>SD_Tabak!F44</f>
        <v>8587257</v>
      </c>
      <c r="G44" s="18">
        <f t="shared" si="1"/>
        <v>4.5466337262437088E-3</v>
      </c>
    </row>
    <row r="45" spans="1:7" ht="16.5" customHeight="1" x14ac:dyDescent="0.35">
      <c r="A45" s="32" t="s">
        <v>47</v>
      </c>
      <c r="B45" s="15">
        <v>35345.959899090485</v>
      </c>
      <c r="C45" s="15">
        <v>0</v>
      </c>
      <c r="D45" s="15">
        <f t="shared" si="0"/>
        <v>35345.959899090485</v>
      </c>
      <c r="E45" s="15">
        <v>39506.226157576966</v>
      </c>
      <c r="F45" s="34">
        <f>SD_Tabak!F45</f>
        <v>8719029</v>
      </c>
      <c r="G45" s="18">
        <f t="shared" si="1"/>
        <v>4.5310350679619218E-3</v>
      </c>
    </row>
    <row r="46" spans="1:7" ht="16.5" customHeight="1" x14ac:dyDescent="0.35">
      <c r="A46" s="32" t="s">
        <v>48</v>
      </c>
      <c r="B46" s="15">
        <v>42597.135376750972</v>
      </c>
      <c r="C46" s="15">
        <v>0</v>
      </c>
      <c r="D46" s="15">
        <f t="shared" si="0"/>
        <v>42597.135376750972</v>
      </c>
      <c r="E46" s="15">
        <v>42744.269650673305</v>
      </c>
      <c r="F46" s="34">
        <f>SD_Tabak!F46</f>
        <v>8888129</v>
      </c>
      <c r="G46" s="18">
        <f t="shared" si="1"/>
        <v>4.8091414571810676E-3</v>
      </c>
    </row>
    <row r="47" spans="1:7" ht="16.5" customHeight="1" x14ac:dyDescent="0.35">
      <c r="A47" s="32" t="s">
        <v>49</v>
      </c>
      <c r="B47" s="15">
        <v>81370.323935471024</v>
      </c>
      <c r="C47" s="15">
        <v>26557.455306234908</v>
      </c>
      <c r="D47" s="15">
        <f t="shared" si="0"/>
        <v>54812.868629236116</v>
      </c>
      <c r="E47" s="15">
        <v>45341.364007448858</v>
      </c>
      <c r="F47" s="34">
        <f>SD_Tabak!F47</f>
        <v>8982722</v>
      </c>
      <c r="G47" s="18">
        <f t="shared" si="1"/>
        <v>5.0476196421807172E-3</v>
      </c>
    </row>
    <row r="48" spans="1:7" ht="16.5" customHeight="1" x14ac:dyDescent="0.35">
      <c r="A48" s="32" t="s">
        <v>50</v>
      </c>
      <c r="B48" s="15">
        <v>20600.853227776675</v>
      </c>
      <c r="C48" s="15">
        <v>-26557.455306234904</v>
      </c>
      <c r="D48" s="15">
        <f t="shared" si="0"/>
        <v>47158.308534011579</v>
      </c>
      <c r="E48" s="38">
        <v>51331.428219944995</v>
      </c>
      <c r="F48" s="34">
        <f>SD_Tabak!F48</f>
        <v>9160780</v>
      </c>
      <c r="G48" s="18">
        <f t="shared" si="1"/>
        <v>5.6033905649895532E-3</v>
      </c>
    </row>
    <row r="49" spans="1:7" ht="16.5" customHeight="1" x14ac:dyDescent="0.35">
      <c r="A49" s="32" t="s">
        <v>51</v>
      </c>
      <c r="B49" s="15">
        <v>41294.94292538007</v>
      </c>
      <c r="C49" s="15">
        <v>0</v>
      </c>
      <c r="D49" s="15">
        <f t="shared" si="0"/>
        <v>41294.94292538007</v>
      </c>
      <c r="E49" s="38">
        <v>46623.498342812003</v>
      </c>
      <c r="F49" s="34">
        <f>SD_Tabak!F49</f>
        <v>9330428</v>
      </c>
      <c r="G49" s="18">
        <f t="shared" si="1"/>
        <v>4.9969302954604019E-3</v>
      </c>
    </row>
    <row r="50" spans="1:7" ht="16.5" customHeight="1" x14ac:dyDescent="0.35">
      <c r="A50" s="32" t="s">
        <v>52</v>
      </c>
      <c r="B50" s="15">
        <v>45892.656953794067</v>
      </c>
      <c r="C50" s="15">
        <v>0</v>
      </c>
      <c r="D50" s="15">
        <f t="shared" si="0"/>
        <v>45892.656953794067</v>
      </c>
      <c r="E50" s="38">
        <v>47225.550588530001</v>
      </c>
      <c r="F50" s="34">
        <f>SD_Tabak!F50</f>
        <v>9436135</v>
      </c>
      <c r="G50" s="18">
        <f t="shared" si="1"/>
        <v>5.0047557170949759E-3</v>
      </c>
    </row>
    <row r="51" spans="1:7" ht="16.5" customHeight="1" x14ac:dyDescent="0.35">
      <c r="A51" s="32" t="s">
        <v>53</v>
      </c>
      <c r="B51" s="15">
        <v>61247.211546172744</v>
      </c>
      <c r="C51" s="15">
        <v>0</v>
      </c>
      <c r="D51" s="15">
        <f t="shared" si="0"/>
        <v>61247.211546172744</v>
      </c>
      <c r="E51" s="38">
        <v>48592.401421379</v>
      </c>
      <c r="F51" s="34">
        <f>SD_Tabak!F51</f>
        <v>9618721</v>
      </c>
      <c r="G51" s="18">
        <f t="shared" si="1"/>
        <v>5.051856834331612E-3</v>
      </c>
    </row>
    <row r="52" spans="1:7" ht="16.5" customHeight="1" x14ac:dyDescent="0.35">
      <c r="A52" s="32" t="s">
        <v>54</v>
      </c>
      <c r="B52" s="15">
        <v>44687.132358759874</v>
      </c>
      <c r="C52" s="15">
        <v>0</v>
      </c>
      <c r="D52" s="15">
        <f t="shared" si="0"/>
        <v>44687.132358759874</v>
      </c>
      <c r="E52" s="38">
        <v>48569.489991149007</v>
      </c>
      <c r="F52" s="34">
        <f>SD_Tabak!F52</f>
        <v>9827666</v>
      </c>
      <c r="G52" s="18">
        <f t="shared" si="1"/>
        <v>4.94211850414422E-3</v>
      </c>
    </row>
    <row r="53" spans="1:7" ht="16.5" customHeight="1" x14ac:dyDescent="0.35">
      <c r="A53" s="32" t="s">
        <v>55</v>
      </c>
      <c r="B53" s="15">
        <v>44578.166161123278</v>
      </c>
      <c r="C53" s="15">
        <v>0</v>
      </c>
      <c r="D53" s="15">
        <f t="shared" si="0"/>
        <v>44578.166161123278</v>
      </c>
      <c r="E53" s="38">
        <v>50715.697133118003</v>
      </c>
      <c r="F53" s="34">
        <f>SD_Tabak!F53</f>
        <v>10008186</v>
      </c>
      <c r="G53" s="18">
        <f t="shared" si="1"/>
        <v>5.0674215220538471E-3</v>
      </c>
    </row>
    <row r="54" spans="1:7" ht="16.5" customHeight="1" x14ac:dyDescent="0.35">
      <c r="A54" s="32" t="s">
        <v>56</v>
      </c>
      <c r="B54" s="15">
        <v>48962.307188807019</v>
      </c>
      <c r="C54" s="15">
        <v>0</v>
      </c>
      <c r="D54" s="15">
        <f t="shared" si="0"/>
        <v>48962.307188807019</v>
      </c>
      <c r="E54" s="38">
        <v>51242.918056691</v>
      </c>
      <c r="F54" s="34">
        <f>SD_Tabak!F54</f>
        <v>10215903</v>
      </c>
      <c r="G54" s="18">
        <f t="shared" si="1"/>
        <v>5.0159949694795454E-3</v>
      </c>
    </row>
    <row r="55" spans="1:7" ht="16.5" customHeight="1" x14ac:dyDescent="0.35">
      <c r="A55" s="32" t="s">
        <v>57</v>
      </c>
      <c r="B55" s="15">
        <v>62848.263593241718</v>
      </c>
      <c r="C55" s="15">
        <v>0</v>
      </c>
      <c r="D55" s="15">
        <f t="shared" si="0"/>
        <v>62848.263593241718</v>
      </c>
      <c r="E55" s="38">
        <v>49377.894896329002</v>
      </c>
      <c r="F55" s="34">
        <f>SD_Tabak!F55</f>
        <v>10461744</v>
      </c>
      <c r="G55" s="18">
        <f t="shared" si="1"/>
        <v>4.7198531044469264E-3</v>
      </c>
    </row>
    <row r="56" spans="1:7" ht="16.5" customHeight="1" x14ac:dyDescent="0.35">
      <c r="A56" s="32" t="s">
        <v>58</v>
      </c>
      <c r="B56" s="15">
        <v>47208.223796056554</v>
      </c>
      <c r="C56" s="15">
        <v>0</v>
      </c>
      <c r="D56" s="15">
        <f t="shared" si="0"/>
        <v>47208.223796056554</v>
      </c>
      <c r="E56" s="38">
        <v>50693.196850742999</v>
      </c>
      <c r="F56" s="34">
        <f>SD_Tabak!F56</f>
        <v>10627112</v>
      </c>
      <c r="G56" s="18">
        <f t="shared" si="1"/>
        <v>4.7701762106904487E-3</v>
      </c>
    </row>
    <row r="57" spans="1:7" ht="16.5" customHeight="1" x14ac:dyDescent="0.35">
      <c r="A57" s="32" t="s">
        <v>59</v>
      </c>
      <c r="B57" s="15">
        <v>48861.357629954196</v>
      </c>
      <c r="C57" s="15">
        <v>0</v>
      </c>
      <c r="D57" s="15">
        <f t="shared" si="0"/>
        <v>48861.357629954196</v>
      </c>
      <c r="E57" s="38">
        <v>56035.817832953995</v>
      </c>
      <c r="F57" s="34">
        <f>SD_Tabak!F57</f>
        <v>10763425</v>
      </c>
      <c r="G57" s="18">
        <f t="shared" si="1"/>
        <v>5.2061326049054083E-3</v>
      </c>
    </row>
    <row r="58" spans="1:7" ht="16.5" customHeight="1" x14ac:dyDescent="0.35">
      <c r="A58" s="32" t="s">
        <v>60</v>
      </c>
      <c r="B58" s="15">
        <v>56221.853082055357</v>
      </c>
      <c r="C58" s="15">
        <v>0</v>
      </c>
      <c r="D58" s="15">
        <f t="shared" si="0"/>
        <v>56221.853082055357</v>
      </c>
      <c r="E58" s="38">
        <v>58125.733778676004</v>
      </c>
      <c r="F58" s="34">
        <f>SD_Tabak!F58</f>
        <v>10955296</v>
      </c>
      <c r="G58" s="18">
        <f t="shared" si="1"/>
        <v>5.305720062577588E-3</v>
      </c>
    </row>
    <row r="59" spans="1:7" ht="16.5" customHeight="1" x14ac:dyDescent="0.35">
      <c r="A59" s="32" t="s">
        <v>61</v>
      </c>
      <c r="B59" s="15">
        <v>67858.868151166433</v>
      </c>
      <c r="C59" s="15">
        <v>0</v>
      </c>
      <c r="D59" s="15">
        <f t="shared" si="0"/>
        <v>67858.868151166433</v>
      </c>
      <c r="E59" s="38">
        <v>53825.352502510003</v>
      </c>
      <c r="F59" s="34">
        <f>SD_Tabak!F59</f>
        <v>11071312</v>
      </c>
      <c r="G59" s="18">
        <f t="shared" si="1"/>
        <v>4.8616959311154817E-3</v>
      </c>
    </row>
    <row r="60" spans="1:7" ht="16.5" customHeight="1" x14ac:dyDescent="0.35">
      <c r="A60" s="32" t="s">
        <v>62</v>
      </c>
      <c r="B60" s="15">
        <v>42455.080370000003</v>
      </c>
      <c r="C60" s="15">
        <v>0</v>
      </c>
      <c r="D60" s="15">
        <f t="shared" si="0"/>
        <v>42455.080370000003</v>
      </c>
      <c r="E60" s="38">
        <v>47589.828627991999</v>
      </c>
      <c r="F60" s="34">
        <f>SD_Tabak!F60</f>
        <v>10760672</v>
      </c>
      <c r="G60" s="18">
        <f t="shared" si="1"/>
        <v>4.422570321629727E-3</v>
      </c>
    </row>
    <row r="61" spans="1:7" ht="16.5" customHeight="1" x14ac:dyDescent="0.35">
      <c r="A61" s="32" t="s">
        <v>63</v>
      </c>
      <c r="B61" s="15">
        <v>44127.387410000003</v>
      </c>
      <c r="C61" s="15">
        <v>0</v>
      </c>
      <c r="D61" s="15">
        <f t="shared" si="0"/>
        <v>44127.387410000003</v>
      </c>
      <c r="E61" s="38">
        <v>49334.108208345999</v>
      </c>
      <c r="F61" s="34">
        <f>SD_Tabak!F61</f>
        <v>10872378</v>
      </c>
      <c r="G61" s="18">
        <f t="shared" si="1"/>
        <v>4.5375637425727842E-3</v>
      </c>
    </row>
    <row r="62" spans="1:7" ht="16.5" customHeight="1" x14ac:dyDescent="0.35">
      <c r="A62" s="32" t="s">
        <v>64</v>
      </c>
      <c r="B62" s="15">
        <v>48073.87917</v>
      </c>
      <c r="C62" s="15">
        <v>0</v>
      </c>
      <c r="D62" s="15">
        <f t="shared" si="0"/>
        <v>48073.87917</v>
      </c>
      <c r="E62" s="38">
        <v>49501.397481125998</v>
      </c>
      <c r="F62" s="34">
        <f>SD_Tabak!F62</f>
        <v>10873143</v>
      </c>
      <c r="G62" s="18">
        <f t="shared" si="1"/>
        <v>4.5526300427692337E-3</v>
      </c>
    </row>
    <row r="63" spans="1:7" ht="16.5" customHeight="1" x14ac:dyDescent="0.35">
      <c r="A63" s="32" t="s">
        <v>65</v>
      </c>
      <c r="B63" s="15">
        <v>63111.213199999998</v>
      </c>
      <c r="C63" s="15">
        <v>10291.428743165336</v>
      </c>
      <c r="D63" s="15">
        <f t="shared" si="0"/>
        <v>52819.784456834663</v>
      </c>
      <c r="E63" s="38">
        <v>42260.268254638999</v>
      </c>
      <c r="F63" s="34">
        <f>SD_Tabak!F63</f>
        <v>10890342</v>
      </c>
      <c r="G63" s="18">
        <f t="shared" si="1"/>
        <v>3.8805271913994067E-3</v>
      </c>
    </row>
    <row r="64" spans="1:7" ht="16.5" customHeight="1" x14ac:dyDescent="0.35">
      <c r="A64" s="32" t="s">
        <v>66</v>
      </c>
      <c r="B64" s="15">
        <v>95524.395530000009</v>
      </c>
      <c r="C64" s="15">
        <v>47974.869565945017</v>
      </c>
      <c r="D64" s="15">
        <f t="shared" si="0"/>
        <v>47549.525964054992</v>
      </c>
      <c r="E64" s="38">
        <v>52274.485982808998</v>
      </c>
      <c r="F64" s="34">
        <f>SD_Tabak!F64</f>
        <v>10976570</v>
      </c>
      <c r="G64" s="18">
        <f t="shared" si="1"/>
        <v>4.7623698462096083E-3</v>
      </c>
    </row>
    <row r="65" spans="1:8" ht="16.5" customHeight="1" x14ac:dyDescent="0.35">
      <c r="A65" s="32" t="s">
        <v>67</v>
      </c>
      <c r="B65" s="15">
        <v>14260.870760000002</v>
      </c>
      <c r="C65" s="15">
        <v>-32265.101553776585</v>
      </c>
      <c r="D65" s="15">
        <f t="shared" si="0"/>
        <v>46525.972313776583</v>
      </c>
      <c r="E65" s="38">
        <v>52393.799344316009</v>
      </c>
      <c r="F65" s="34">
        <f>SD_Tabak!F65</f>
        <v>10981320</v>
      </c>
      <c r="G65" s="18">
        <f t="shared" si="1"/>
        <v>4.7711749902849578E-3</v>
      </c>
    </row>
    <row r="66" spans="1:8" ht="16.5" customHeight="1" x14ac:dyDescent="0.35">
      <c r="A66" s="32" t="s">
        <v>68</v>
      </c>
      <c r="B66" s="15">
        <v>31455.190289999995</v>
      </c>
      <c r="C66" s="15">
        <v>-19009.797336687268</v>
      </c>
      <c r="D66" s="15">
        <f t="shared" si="0"/>
        <v>50464.98762668726</v>
      </c>
      <c r="E66" s="38">
        <v>51620.577871012996</v>
      </c>
      <c r="F66" s="34">
        <f>SD_Tabak!F66</f>
        <v>11011933</v>
      </c>
      <c r="G66" s="18">
        <f t="shared" si="1"/>
        <v>4.6876945102202307E-3</v>
      </c>
    </row>
    <row r="67" spans="1:8" ht="16.5" customHeight="1" x14ac:dyDescent="0.35">
      <c r="A67" s="32" t="s">
        <v>69</v>
      </c>
      <c r="B67" s="15">
        <v>55900.18939</v>
      </c>
      <c r="C67" s="15">
        <v>-6991.3994186464915</v>
      </c>
      <c r="D67" s="15">
        <f t="shared" si="0"/>
        <v>62891.588808646491</v>
      </c>
      <c r="E67" s="38">
        <v>50841.954509591</v>
      </c>
      <c r="F67" s="34">
        <f>SD_Tabak!F67</f>
        <v>10952992</v>
      </c>
      <c r="G67" s="18">
        <f t="shared" si="1"/>
        <v>4.6418325248106639E-3</v>
      </c>
    </row>
    <row r="68" spans="1:8" ht="16.5" customHeight="1" x14ac:dyDescent="0.35">
      <c r="A68" s="32" t="s">
        <v>70</v>
      </c>
      <c r="B68" s="15">
        <v>42684.757980000002</v>
      </c>
      <c r="C68" s="15">
        <v>0</v>
      </c>
      <c r="D68" s="15">
        <f t="shared" ref="D68:D120" si="2">B68-C68</f>
        <v>42684.757980000002</v>
      </c>
      <c r="E68" s="38">
        <v>47344.754059619998</v>
      </c>
      <c r="F68" s="34">
        <f>SD_Tabak!F68</f>
        <v>10807390</v>
      </c>
      <c r="G68" s="18">
        <f t="shared" ref="G68:G124" si="3">E68/F68</f>
        <v>4.380775937540886E-3</v>
      </c>
    </row>
    <row r="69" spans="1:8" ht="16.5" customHeight="1" x14ac:dyDescent="0.35">
      <c r="A69" s="32" t="s">
        <v>71</v>
      </c>
      <c r="B69" s="15">
        <v>47980.577680000002</v>
      </c>
      <c r="C69" s="15">
        <v>0</v>
      </c>
      <c r="D69" s="15">
        <f t="shared" si="2"/>
        <v>47980.577680000002</v>
      </c>
      <c r="E69" s="38">
        <v>52945.941270160001</v>
      </c>
      <c r="F69" s="34">
        <f>SD_Tabak!F69</f>
        <v>10772946</v>
      </c>
      <c r="G69" s="18">
        <f t="shared" si="3"/>
        <v>4.9147133263417455E-3</v>
      </c>
    </row>
    <row r="70" spans="1:8" ht="16.5" customHeight="1" x14ac:dyDescent="0.35">
      <c r="A70" s="32" t="s">
        <v>72</v>
      </c>
      <c r="B70" s="15">
        <v>50248.89026</v>
      </c>
      <c r="C70" s="15">
        <v>0</v>
      </c>
      <c r="D70" s="15">
        <f t="shared" si="2"/>
        <v>50248.89026</v>
      </c>
      <c r="E70" s="38">
        <v>51266.079567196997</v>
      </c>
      <c r="F70" s="34">
        <f>SD_Tabak!F70</f>
        <v>10766168</v>
      </c>
      <c r="G70" s="18">
        <f t="shared" si="3"/>
        <v>4.7617759231694135E-3</v>
      </c>
    </row>
    <row r="71" spans="1:8" ht="16.5" customHeight="1" x14ac:dyDescent="0.35">
      <c r="A71" s="32" t="s">
        <v>73</v>
      </c>
      <c r="B71" s="15">
        <v>64013.953320000008</v>
      </c>
      <c r="C71" s="15">
        <v>0</v>
      </c>
      <c r="D71" s="15">
        <f t="shared" si="2"/>
        <v>64013.953320000008</v>
      </c>
      <c r="E71" s="38">
        <v>52584.112711818001</v>
      </c>
      <c r="F71" s="34">
        <f>SD_Tabak!F71</f>
        <v>10799125</v>
      </c>
      <c r="G71" s="18">
        <f t="shared" si="3"/>
        <v>4.8692938281405208E-3</v>
      </c>
    </row>
    <row r="72" spans="1:8" ht="16.5" customHeight="1" x14ac:dyDescent="0.35">
      <c r="A72" s="32" t="s">
        <v>74</v>
      </c>
      <c r="B72" s="15">
        <v>45114.883650000018</v>
      </c>
      <c r="C72" s="15">
        <v>0</v>
      </c>
      <c r="D72" s="15">
        <f t="shared" si="2"/>
        <v>45114.883650000018</v>
      </c>
      <c r="E72" s="38">
        <v>48950.967398193003</v>
      </c>
      <c r="F72" s="34">
        <f>SD_Tabak!F72</f>
        <v>10893717</v>
      </c>
      <c r="G72" s="18">
        <f t="shared" si="3"/>
        <v>4.4935045951894105E-3</v>
      </c>
    </row>
    <row r="73" spans="1:8" ht="16.5" customHeight="1" x14ac:dyDescent="0.35">
      <c r="A73" s="32" t="s">
        <v>75</v>
      </c>
      <c r="B73" s="15">
        <v>45202.875389999994</v>
      </c>
      <c r="C73" s="15">
        <v>0</v>
      </c>
      <c r="D73" s="15">
        <f t="shared" si="2"/>
        <v>45202.875389999994</v>
      </c>
      <c r="E73" s="38">
        <v>49518.325623092998</v>
      </c>
      <c r="F73" s="34">
        <f>SD_Tabak!F73</f>
        <v>10860740</v>
      </c>
      <c r="G73" s="18">
        <f t="shared" si="3"/>
        <v>4.5593878154797001E-3</v>
      </c>
    </row>
    <row r="74" spans="1:8" ht="16.5" customHeight="1" x14ac:dyDescent="0.35">
      <c r="A74" s="32" t="s">
        <v>76</v>
      </c>
      <c r="B74" s="15">
        <v>46526.829769999982</v>
      </c>
      <c r="C74" s="15">
        <v>0</v>
      </c>
      <c r="D74" s="15">
        <f t="shared" si="2"/>
        <v>46526.829769999982</v>
      </c>
      <c r="E74" s="38">
        <v>48120.331438016001</v>
      </c>
      <c r="F74" s="34">
        <f>SD_Tabak!F74</f>
        <v>10841337</v>
      </c>
      <c r="G74" s="18">
        <f t="shared" si="3"/>
        <v>4.4385975122824793E-3</v>
      </c>
    </row>
    <row r="75" spans="1:8" ht="16.5" customHeight="1" x14ac:dyDescent="0.35">
      <c r="A75" s="32" t="s">
        <v>77</v>
      </c>
      <c r="B75" s="15">
        <v>58662.607340000017</v>
      </c>
      <c r="C75" s="15">
        <v>0</v>
      </c>
      <c r="D75" s="15">
        <f t="shared" si="2"/>
        <v>58662.607340000017</v>
      </c>
      <c r="E75" s="38">
        <v>48195.441403703997</v>
      </c>
      <c r="F75" s="34">
        <f>SD_Tabak!F75</f>
        <v>10795283</v>
      </c>
      <c r="G75" s="18">
        <f t="shared" si="3"/>
        <v>4.464490778398676E-3</v>
      </c>
    </row>
    <row r="76" spans="1:8" ht="16.5" customHeight="1" x14ac:dyDescent="0.35">
      <c r="A76" s="32" t="s">
        <v>78</v>
      </c>
      <c r="B76" s="15">
        <v>48160.954400000002</v>
      </c>
      <c r="C76" s="15">
        <v>0</v>
      </c>
      <c r="D76" s="15">
        <f t="shared" si="2"/>
        <v>48160.954400000002</v>
      </c>
      <c r="E76" s="38">
        <v>52090.073374710992</v>
      </c>
      <c r="F76" s="34">
        <f>SD_Tabak!F76</f>
        <v>10649823</v>
      </c>
      <c r="G76" s="18">
        <f t="shared" si="3"/>
        <v>4.891167991685025E-3</v>
      </c>
    </row>
    <row r="77" spans="1:8" ht="16.5" customHeight="1" x14ac:dyDescent="0.35">
      <c r="A77" s="32" t="s">
        <v>79</v>
      </c>
      <c r="B77" s="15">
        <v>45221.775270000006</v>
      </c>
      <c r="C77" s="15">
        <v>0</v>
      </c>
      <c r="D77" s="15">
        <f t="shared" si="2"/>
        <v>45221.775270000006</v>
      </c>
      <c r="E77" s="38">
        <v>50334.751989376004</v>
      </c>
      <c r="F77" s="34">
        <f>SD_Tabak!F77</f>
        <v>10667858</v>
      </c>
      <c r="G77" s="18">
        <f t="shared" si="3"/>
        <v>4.7183560176162825E-3</v>
      </c>
    </row>
    <row r="78" spans="1:8" ht="16.5" customHeight="1" x14ac:dyDescent="0.35">
      <c r="A78" s="32" t="s">
        <v>80</v>
      </c>
      <c r="B78" s="15">
        <v>48672.684119999998</v>
      </c>
      <c r="C78" s="15">
        <v>0</v>
      </c>
      <c r="D78" s="15">
        <f t="shared" si="2"/>
        <v>48672.684119999998</v>
      </c>
      <c r="E78" s="38">
        <v>49609.588217447999</v>
      </c>
      <c r="F78" s="34">
        <f>SD_Tabak!F78</f>
        <v>10658128</v>
      </c>
      <c r="G78" s="18">
        <f t="shared" si="3"/>
        <v>4.6546249226363202E-3</v>
      </c>
    </row>
    <row r="79" spans="1:8" ht="16.5" customHeight="1" x14ac:dyDescent="0.35">
      <c r="A79" s="32" t="s">
        <v>81</v>
      </c>
      <c r="B79" s="15">
        <v>59387.82761</v>
      </c>
      <c r="C79" s="15">
        <v>0</v>
      </c>
      <c r="D79" s="15">
        <f t="shared" si="2"/>
        <v>59387.82761</v>
      </c>
      <c r="E79" s="38">
        <v>48787.572973119997</v>
      </c>
      <c r="F79" s="34">
        <f>SD_Tabak!F79</f>
        <v>10684502</v>
      </c>
      <c r="G79" s="18">
        <f t="shared" si="3"/>
        <v>4.566199994451777E-3</v>
      </c>
    </row>
    <row r="80" spans="1:8" ht="16.5" customHeight="1" x14ac:dyDescent="0.35">
      <c r="A80" s="32" t="s">
        <v>82</v>
      </c>
      <c r="B80" s="15">
        <v>45000.823360000009</v>
      </c>
      <c r="C80" s="15">
        <v>0</v>
      </c>
      <c r="D80" s="15">
        <f t="shared" si="2"/>
        <v>45000.823360000009</v>
      </c>
      <c r="E80" s="38">
        <v>49832.186156652999</v>
      </c>
      <c r="F80" s="34">
        <f>SD_Tabak!F80</f>
        <v>10792588</v>
      </c>
      <c r="G80" s="18">
        <f t="shared" si="3"/>
        <v>4.6172601193201299E-3</v>
      </c>
      <c r="H80" s="39"/>
    </row>
    <row r="81" spans="1:8" ht="16.5" customHeight="1" x14ac:dyDescent="0.35">
      <c r="A81" s="32" t="s">
        <v>83</v>
      </c>
      <c r="B81" s="15">
        <v>47341.724819999996</v>
      </c>
      <c r="C81" s="15">
        <v>0</v>
      </c>
      <c r="D81" s="15">
        <f t="shared" si="2"/>
        <v>47341.724819999996</v>
      </c>
      <c r="E81" s="38">
        <v>51463.052690636003</v>
      </c>
      <c r="F81" s="34">
        <f>SD_Tabak!F81</f>
        <v>10830345</v>
      </c>
      <c r="G81" s="18">
        <f t="shared" si="3"/>
        <v>4.7517463839458485E-3</v>
      </c>
      <c r="H81" s="39"/>
    </row>
    <row r="82" spans="1:8" ht="16.5" customHeight="1" x14ac:dyDescent="0.35">
      <c r="A82" s="32" t="s">
        <v>84</v>
      </c>
      <c r="B82" s="15">
        <v>48937.871520000001</v>
      </c>
      <c r="C82" s="15">
        <v>0</v>
      </c>
      <c r="D82" s="15">
        <f t="shared" si="2"/>
        <v>48937.871520000001</v>
      </c>
      <c r="E82" s="38">
        <v>49941.208661461998</v>
      </c>
      <c r="F82" s="34">
        <f>SD_Tabak!F82</f>
        <v>10883230</v>
      </c>
      <c r="G82" s="18">
        <f t="shared" si="3"/>
        <v>4.5888223129954987E-3</v>
      </c>
      <c r="H82" s="39"/>
    </row>
    <row r="83" spans="1:8" ht="16.5" customHeight="1" x14ac:dyDescent="0.35">
      <c r="A83" s="32" t="s">
        <v>85</v>
      </c>
      <c r="B83" s="15">
        <v>60476.329790000003</v>
      </c>
      <c r="C83" s="15">
        <v>0</v>
      </c>
      <c r="D83" s="15">
        <f t="shared" si="2"/>
        <v>60476.329790000003</v>
      </c>
      <c r="E83" s="38">
        <v>49790.062758027001</v>
      </c>
      <c r="F83" s="34">
        <f>SD_Tabak!F83</f>
        <v>10961926</v>
      </c>
      <c r="G83" s="18">
        <f t="shared" si="3"/>
        <v>4.542090756499086E-3</v>
      </c>
      <c r="H83" s="39"/>
    </row>
    <row r="84" spans="1:8" ht="16.5" customHeight="1" x14ac:dyDescent="0.35">
      <c r="A84" s="32" t="s">
        <v>86</v>
      </c>
      <c r="B84" s="15">
        <v>46853.882010000001</v>
      </c>
      <c r="C84" s="15">
        <v>0</v>
      </c>
      <c r="D84" s="15">
        <f t="shared" si="2"/>
        <v>46853.882010000001</v>
      </c>
      <c r="E84" s="38">
        <v>51219.944972672994</v>
      </c>
      <c r="F84" s="34">
        <f>SD_Tabak!F84</f>
        <v>11048372</v>
      </c>
      <c r="G84" s="18">
        <f t="shared" si="3"/>
        <v>4.6359721570447656E-3</v>
      </c>
      <c r="H84" s="39"/>
    </row>
    <row r="85" spans="1:8" ht="16.5" customHeight="1" x14ac:dyDescent="0.35">
      <c r="A85" s="32" t="s">
        <v>87</v>
      </c>
      <c r="B85" s="15">
        <v>45943.473060000004</v>
      </c>
      <c r="C85" s="15">
        <v>0</v>
      </c>
      <c r="D85" s="15">
        <f t="shared" si="2"/>
        <v>45943.473060000004</v>
      </c>
      <c r="E85" s="38">
        <v>50867.109308220999</v>
      </c>
      <c r="F85" s="34">
        <f>SD_Tabak!F85</f>
        <v>11162448</v>
      </c>
      <c r="G85" s="18">
        <f t="shared" si="3"/>
        <v>4.5569851083042895E-3</v>
      </c>
      <c r="H85" s="39"/>
    </row>
    <row r="86" spans="1:8" ht="16.5" customHeight="1" x14ac:dyDescent="0.35">
      <c r="A86" s="32" t="s">
        <v>88</v>
      </c>
      <c r="B86" s="15">
        <v>49713.078739999997</v>
      </c>
      <c r="C86" s="15">
        <v>0</v>
      </c>
      <c r="D86" s="15">
        <f t="shared" si="2"/>
        <v>49713.078739999997</v>
      </c>
      <c r="E86" s="38">
        <v>51005.232602947006</v>
      </c>
      <c r="F86" s="34">
        <f>SD_Tabak!F86</f>
        <v>11275520</v>
      </c>
      <c r="G86" s="18">
        <f t="shared" si="3"/>
        <v>4.5235370610798445E-3</v>
      </c>
    </row>
    <row r="87" spans="1:8" ht="16.5" customHeight="1" x14ac:dyDescent="0.35">
      <c r="A87" s="32" t="s">
        <v>89</v>
      </c>
      <c r="B87" s="15">
        <v>62731.594360000003</v>
      </c>
      <c r="C87" s="15">
        <v>0</v>
      </c>
      <c r="D87" s="15">
        <f t="shared" si="2"/>
        <v>62731.594360000003</v>
      </c>
      <c r="E87" s="38">
        <v>51518.961801279002</v>
      </c>
      <c r="F87" s="34">
        <f>SD_Tabak!F87</f>
        <v>11357805</v>
      </c>
      <c r="G87" s="18">
        <f t="shared" si="3"/>
        <v>4.535996330389455E-3</v>
      </c>
    </row>
    <row r="88" spans="1:8" ht="16.5" customHeight="1" x14ac:dyDescent="0.35">
      <c r="A88" s="32" t="s">
        <v>90</v>
      </c>
      <c r="B88" s="15">
        <v>47805.573749999996</v>
      </c>
      <c r="C88" s="15">
        <v>0</v>
      </c>
      <c r="D88" s="15">
        <f t="shared" si="2"/>
        <v>47805.573749999996</v>
      </c>
      <c r="E88" s="38">
        <v>51436.655539649</v>
      </c>
      <c r="F88" s="34">
        <f>SD_Tabak!F88</f>
        <v>11453028</v>
      </c>
      <c r="G88" s="18">
        <f t="shared" si="3"/>
        <v>4.4910966374699336E-3</v>
      </c>
      <c r="H88" s="40"/>
    </row>
    <row r="89" spans="1:8" ht="16.5" customHeight="1" x14ac:dyDescent="0.35">
      <c r="A89" s="32" t="s">
        <v>91</v>
      </c>
      <c r="B89" s="15">
        <v>45948.883050000004</v>
      </c>
      <c r="C89" s="15">
        <v>0</v>
      </c>
      <c r="D89" s="15">
        <f t="shared" si="2"/>
        <v>45948.883050000004</v>
      </c>
      <c r="E89" s="38">
        <v>51353.818322174993</v>
      </c>
      <c r="F89" s="34">
        <f>SD_Tabak!F89</f>
        <v>11539063</v>
      </c>
      <c r="G89" s="18">
        <f t="shared" si="3"/>
        <v>4.4504322683891224E-3</v>
      </c>
      <c r="H89" s="40"/>
    </row>
    <row r="90" spans="1:8" ht="16.5" customHeight="1" x14ac:dyDescent="0.35">
      <c r="A90" s="32" t="s">
        <v>92</v>
      </c>
      <c r="B90" s="15">
        <v>50023.459369999997</v>
      </c>
      <c r="C90" s="15">
        <v>0</v>
      </c>
      <c r="D90" s="15">
        <f t="shared" si="2"/>
        <v>50023.459369999997</v>
      </c>
      <c r="E90" s="38">
        <v>51111.769861469002</v>
      </c>
      <c r="F90" s="34">
        <f>SD_Tabak!F90</f>
        <v>11665676</v>
      </c>
      <c r="G90" s="18">
        <f t="shared" si="3"/>
        <v>4.3813808870972418E-3</v>
      </c>
      <c r="H90" s="40"/>
    </row>
    <row r="91" spans="1:8" ht="16.5" customHeight="1" x14ac:dyDescent="0.35">
      <c r="A91" s="32" t="s">
        <v>93</v>
      </c>
      <c r="B91" s="15">
        <v>65683.172380000033</v>
      </c>
      <c r="C91" s="15">
        <v>0</v>
      </c>
      <c r="D91" s="15">
        <f t="shared" si="2"/>
        <v>65683.172380000033</v>
      </c>
      <c r="E91" s="38">
        <v>54600.394546495001</v>
      </c>
      <c r="F91" s="34">
        <f>SD_Tabak!F91</f>
        <v>11848449</v>
      </c>
      <c r="G91" s="18">
        <f t="shared" si="3"/>
        <v>4.608231385094792E-3</v>
      </c>
      <c r="H91" s="40"/>
    </row>
    <row r="92" spans="1:8" ht="16.5" customHeight="1" x14ac:dyDescent="0.35">
      <c r="A92" s="32" t="s">
        <v>94</v>
      </c>
      <c r="B92" s="15">
        <v>48313.584199999998</v>
      </c>
      <c r="C92" s="15">
        <v>0</v>
      </c>
      <c r="D92" s="15">
        <f t="shared" si="2"/>
        <v>48313.584199999998</v>
      </c>
      <c r="E92" s="38">
        <v>53419.271612805009</v>
      </c>
      <c r="F92" s="34">
        <f>SD_Tabak!F92</f>
        <v>12069193</v>
      </c>
      <c r="G92" s="18">
        <f t="shared" si="3"/>
        <v>4.4260847939713126E-3</v>
      </c>
      <c r="H92" s="40"/>
    </row>
    <row r="93" spans="1:8" ht="16.5" customHeight="1" x14ac:dyDescent="0.35">
      <c r="A93" s="32" t="s">
        <v>95</v>
      </c>
      <c r="B93" s="15">
        <v>47497.643469999995</v>
      </c>
      <c r="C93" s="15">
        <v>0</v>
      </c>
      <c r="D93" s="15">
        <f t="shared" si="2"/>
        <v>47497.643469999995</v>
      </c>
      <c r="E93" s="38">
        <v>51892.409339377002</v>
      </c>
      <c r="F93" s="34">
        <f>SD_Tabak!F93</f>
        <v>12311738</v>
      </c>
      <c r="G93" s="18">
        <f t="shared" si="3"/>
        <v>4.2148727774565216E-3</v>
      </c>
      <c r="H93" s="40"/>
    </row>
    <row r="94" spans="1:8" ht="16.5" customHeight="1" x14ac:dyDescent="0.35">
      <c r="A94" s="32" t="s">
        <v>96</v>
      </c>
      <c r="B94" s="15">
        <v>51109.824569999997</v>
      </c>
      <c r="C94" s="15">
        <v>0</v>
      </c>
      <c r="D94" s="15">
        <f t="shared" si="2"/>
        <v>51109.824569999997</v>
      </c>
      <c r="E94" s="38">
        <v>52554.942350493002</v>
      </c>
      <c r="F94" s="34">
        <f>SD_Tabak!F94</f>
        <v>12452994</v>
      </c>
      <c r="G94" s="18">
        <f t="shared" si="3"/>
        <v>4.2202656124698205E-3</v>
      </c>
      <c r="H94" s="40"/>
    </row>
    <row r="95" spans="1:8" ht="16.5" customHeight="1" x14ac:dyDescent="0.35">
      <c r="A95" s="32" t="s">
        <v>97</v>
      </c>
      <c r="B95" s="15">
        <v>65379.49399000009</v>
      </c>
      <c r="C95" s="15">
        <v>0</v>
      </c>
      <c r="D95" s="15">
        <f t="shared" si="2"/>
        <v>65379.49399000009</v>
      </c>
      <c r="E95" s="38">
        <v>54895.389387789</v>
      </c>
      <c r="F95" s="34">
        <f>SD_Tabak!F95</f>
        <v>12591704</v>
      </c>
      <c r="G95" s="18">
        <f t="shared" si="3"/>
        <v>4.3596473827362051E-3</v>
      </c>
      <c r="H95" s="40"/>
    </row>
    <row r="96" spans="1:8" ht="16.5" customHeight="1" x14ac:dyDescent="0.35">
      <c r="A96" s="32" t="s">
        <v>98</v>
      </c>
      <c r="B96" s="15">
        <v>48301.890570000003</v>
      </c>
      <c r="C96" s="15">
        <v>0</v>
      </c>
      <c r="D96" s="15">
        <f t="shared" si="2"/>
        <v>48301.890570000003</v>
      </c>
      <c r="E96" s="38">
        <v>52045.952066218</v>
      </c>
      <c r="F96" s="34">
        <f>SD_Tabak!F96</f>
        <v>12726239</v>
      </c>
      <c r="G96" s="18">
        <f t="shared" si="3"/>
        <v>4.0896569729845554E-3</v>
      </c>
      <c r="H96" s="40"/>
    </row>
    <row r="97" spans="1:12" ht="16.5" customHeight="1" x14ac:dyDescent="0.35">
      <c r="A97" s="32" t="s">
        <v>99</v>
      </c>
      <c r="B97" s="15">
        <v>49817.408719999999</v>
      </c>
      <c r="C97" s="15">
        <v>0</v>
      </c>
      <c r="D97" s="15">
        <f t="shared" si="2"/>
        <v>49817.408719999999</v>
      </c>
      <c r="E97" s="38">
        <v>55422.53031052</v>
      </c>
      <c r="F97" s="34">
        <f>SD_Tabak!F97</f>
        <v>12753409</v>
      </c>
      <c r="G97" s="18">
        <f t="shared" si="3"/>
        <v>4.3457032006516847E-3</v>
      </c>
      <c r="H97" s="40"/>
    </row>
    <row r="98" spans="1:12" ht="16.5" customHeight="1" x14ac:dyDescent="0.35">
      <c r="A98" s="32" t="s">
        <v>100</v>
      </c>
      <c r="B98" s="15">
        <v>55941.445960000005</v>
      </c>
      <c r="C98" s="15">
        <v>0</v>
      </c>
      <c r="D98" s="15">
        <f t="shared" si="2"/>
        <v>55941.445960000005</v>
      </c>
      <c r="E98" s="38">
        <v>57234.737246037002</v>
      </c>
      <c r="F98" s="34">
        <f>SD_Tabak!F98</f>
        <v>12914636</v>
      </c>
      <c r="G98" s="18">
        <f t="shared" si="3"/>
        <v>4.4317731638767828E-3</v>
      </c>
      <c r="H98" s="40"/>
    </row>
    <row r="99" spans="1:12" ht="16.5" customHeight="1" x14ac:dyDescent="0.35">
      <c r="A99" s="32" t="s">
        <v>101</v>
      </c>
      <c r="B99" s="15">
        <v>67092.133209999898</v>
      </c>
      <c r="C99" s="15">
        <v>0</v>
      </c>
      <c r="D99" s="15">
        <f t="shared" si="2"/>
        <v>67092.133209999898</v>
      </c>
      <c r="E99" s="38">
        <v>56284.644871679993</v>
      </c>
      <c r="F99" s="34">
        <f>SD_Tabak!F99</f>
        <v>12992172</v>
      </c>
      <c r="G99" s="18">
        <f t="shared" si="3"/>
        <v>4.3321967159671215E-3</v>
      </c>
      <c r="H99" s="40"/>
    </row>
    <row r="100" spans="1:12" ht="16.5" customHeight="1" x14ac:dyDescent="0.35">
      <c r="A100" s="32" t="s">
        <v>102</v>
      </c>
      <c r="B100" s="15">
        <v>53845.024400000002</v>
      </c>
      <c r="C100" s="15">
        <v>0</v>
      </c>
      <c r="D100" s="15">
        <f t="shared" si="2"/>
        <v>53845.024400000002</v>
      </c>
      <c r="E100" s="38">
        <v>60266.323270148998</v>
      </c>
      <c r="F100" s="34">
        <f>SD_Tabak!F100</f>
        <v>13051350</v>
      </c>
      <c r="G100" s="18">
        <f t="shared" si="3"/>
        <v>4.6176313768421656E-3</v>
      </c>
    </row>
    <row r="101" spans="1:12" ht="16.5" customHeight="1" x14ac:dyDescent="0.35">
      <c r="A101" s="32" t="s">
        <v>103</v>
      </c>
      <c r="B101" s="15">
        <v>49470.002790000006</v>
      </c>
      <c r="C101" s="15">
        <v>0</v>
      </c>
      <c r="D101" s="15">
        <f t="shared" si="2"/>
        <v>49470.002790000006</v>
      </c>
      <c r="E101" s="38">
        <v>53624.462539173997</v>
      </c>
      <c r="F101" s="34">
        <f>SD_Tabak!F101</f>
        <v>13209544</v>
      </c>
      <c r="G101" s="18">
        <f t="shared" si="3"/>
        <v>4.0595241243129966E-3</v>
      </c>
    </row>
    <row r="102" spans="1:12" ht="16.5" customHeight="1" x14ac:dyDescent="0.35">
      <c r="A102" s="32" t="s">
        <v>104</v>
      </c>
      <c r="B102" s="15">
        <v>52270.891519999997</v>
      </c>
      <c r="C102" s="15">
        <v>0</v>
      </c>
      <c r="D102" s="15">
        <f t="shared" si="2"/>
        <v>52270.891519999997</v>
      </c>
      <c r="E102" s="38">
        <v>52576.275980292994</v>
      </c>
      <c r="F102" s="34">
        <f>SD_Tabak!F102</f>
        <v>13238760</v>
      </c>
      <c r="G102" s="18">
        <f t="shared" si="3"/>
        <v>3.9713897661331574E-3</v>
      </c>
    </row>
    <row r="103" spans="1:12" ht="16.5" customHeight="1" x14ac:dyDescent="0.35">
      <c r="A103" s="32" t="s">
        <v>105</v>
      </c>
      <c r="B103" s="15">
        <v>62311.629290000055</v>
      </c>
      <c r="C103" s="15">
        <v>0</v>
      </c>
      <c r="D103" s="15">
        <f t="shared" si="2"/>
        <v>62311.629290000055</v>
      </c>
      <c r="E103" s="38">
        <v>52883.471391162995</v>
      </c>
      <c r="F103" s="34">
        <f>SD_Tabak!F103</f>
        <v>13378622</v>
      </c>
      <c r="G103" s="18">
        <f t="shared" si="3"/>
        <v>3.9528339608640561E-3</v>
      </c>
    </row>
    <row r="104" spans="1:12" ht="16.5" customHeight="1" x14ac:dyDescent="0.35">
      <c r="A104" s="32" t="s">
        <v>106</v>
      </c>
      <c r="B104" s="15">
        <v>47911.549599999998</v>
      </c>
      <c r="C104" s="15">
        <v>0</v>
      </c>
      <c r="D104" s="15">
        <f t="shared" si="2"/>
        <v>47911.549599999998</v>
      </c>
      <c r="E104" s="38">
        <v>52967.402108301001</v>
      </c>
      <c r="F104" s="34">
        <f>SD_Tabak!F104</f>
        <v>13457667</v>
      </c>
      <c r="G104" s="18">
        <f t="shared" si="3"/>
        <v>3.9358532283716788E-3</v>
      </c>
      <c r="H104" s="22"/>
    </row>
    <row r="105" spans="1:12" ht="16.5" customHeight="1" x14ac:dyDescent="0.35">
      <c r="A105" s="32" t="s">
        <v>107</v>
      </c>
      <c r="B105" s="15">
        <v>45467.239820000003</v>
      </c>
      <c r="C105" s="15">
        <v>0</v>
      </c>
      <c r="D105" s="15">
        <f t="shared" si="2"/>
        <v>45467.239820000003</v>
      </c>
      <c r="E105" s="38">
        <v>48462.232461909007</v>
      </c>
      <c r="F105" s="34">
        <f>SD_Tabak!F105</f>
        <v>12876988</v>
      </c>
      <c r="G105" s="18">
        <f t="shared" si="3"/>
        <v>3.7634757803539933E-3</v>
      </c>
      <c r="H105" s="22"/>
    </row>
    <row r="106" spans="1:12" ht="16.5" customHeight="1" x14ac:dyDescent="0.35">
      <c r="A106" s="32" t="s">
        <v>108</v>
      </c>
      <c r="B106" s="15">
        <v>56613.932690000001</v>
      </c>
      <c r="C106" s="15">
        <v>0</v>
      </c>
      <c r="D106" s="15">
        <f t="shared" si="2"/>
        <v>56613.932690000001</v>
      </c>
      <c r="E106" s="38">
        <v>56684.929711329998</v>
      </c>
      <c r="F106" s="34">
        <f>SD_Tabak!F106</f>
        <v>13537469</v>
      </c>
      <c r="G106" s="18">
        <f t="shared" si="3"/>
        <v>4.187262014142378E-3</v>
      </c>
      <c r="H106" s="22"/>
    </row>
    <row r="107" spans="1:12" ht="16.5" customHeight="1" x14ac:dyDescent="0.35">
      <c r="A107" s="32" t="s">
        <v>109</v>
      </c>
      <c r="B107" s="15">
        <v>57843.432090000017</v>
      </c>
      <c r="C107" s="15">
        <v>0</v>
      </c>
      <c r="D107" s="15">
        <f t="shared" si="2"/>
        <v>57843.432090000017</v>
      </c>
      <c r="E107" s="38">
        <v>48994.296891698999</v>
      </c>
      <c r="F107" s="34">
        <f>SD_Tabak!F107</f>
        <v>13385654</v>
      </c>
      <c r="G107" s="18">
        <f t="shared" si="3"/>
        <v>3.6602094220946546E-3</v>
      </c>
      <c r="H107" s="22"/>
    </row>
    <row r="108" spans="1:12" ht="16.5" customHeight="1" x14ac:dyDescent="0.35">
      <c r="A108" s="32" t="s">
        <v>110</v>
      </c>
      <c r="B108" s="15">
        <v>48251.378230000002</v>
      </c>
      <c r="C108" s="15">
        <v>0</v>
      </c>
      <c r="D108" s="15">
        <f t="shared" si="2"/>
        <v>48251.378230000002</v>
      </c>
      <c r="E108" s="38">
        <v>53088.948558106989</v>
      </c>
      <c r="F108" s="34">
        <f>SD_Tabak!F108</f>
        <v>12919551</v>
      </c>
      <c r="G108" s="18">
        <f t="shared" si="3"/>
        <v>4.1091945500356004E-3</v>
      </c>
      <c r="H108" s="22"/>
    </row>
    <row r="109" spans="1:12" ht="16.5" customHeight="1" x14ac:dyDescent="0.35">
      <c r="A109" s="32" t="s">
        <v>111</v>
      </c>
      <c r="B109" s="15">
        <v>49339.402690000003</v>
      </c>
      <c r="C109" s="15">
        <v>0</v>
      </c>
      <c r="D109" s="15">
        <f t="shared" si="2"/>
        <v>49339.402690000003</v>
      </c>
      <c r="E109" s="38">
        <v>52787.607853185</v>
      </c>
      <c r="F109" s="34">
        <f>SD_Tabak!F109</f>
        <v>13808848</v>
      </c>
      <c r="G109" s="18">
        <f t="shared" si="3"/>
        <v>3.8227379903946366E-3</v>
      </c>
    </row>
    <row r="110" spans="1:12" ht="16.5" customHeight="1" x14ac:dyDescent="0.35">
      <c r="A110" s="32" t="s">
        <v>112</v>
      </c>
      <c r="B110" s="15">
        <v>53285.107000000004</v>
      </c>
      <c r="C110" s="15">
        <v>0</v>
      </c>
      <c r="D110" s="15">
        <f t="shared" si="2"/>
        <v>53285.107000000004</v>
      </c>
      <c r="E110" s="38">
        <v>53281.739123086998</v>
      </c>
      <c r="F110" s="34">
        <f>SD_Tabak!F110</f>
        <v>14018981</v>
      </c>
      <c r="G110" s="18">
        <f t="shared" si="3"/>
        <v>3.8006855935596886E-3</v>
      </c>
      <c r="L110" s="41"/>
    </row>
    <row r="111" spans="1:12" ht="16.5" customHeight="1" x14ac:dyDescent="0.35">
      <c r="A111" s="32" t="s">
        <v>113</v>
      </c>
      <c r="B111" s="15">
        <v>64631.335169999977</v>
      </c>
      <c r="C111" s="15">
        <v>0</v>
      </c>
      <c r="D111" s="15">
        <f t="shared" si="2"/>
        <v>64631.335169999977</v>
      </c>
      <c r="E111" s="38">
        <v>55226.030955832</v>
      </c>
      <c r="F111" s="34">
        <f>SD_Tabak!F111</f>
        <v>14036713</v>
      </c>
      <c r="G111" s="18">
        <f t="shared" si="3"/>
        <v>3.9343990972695673E-3</v>
      </c>
      <c r="L111" s="41"/>
    </row>
    <row r="112" spans="1:12" ht="16.5" customHeight="1" x14ac:dyDescent="0.35">
      <c r="A112" s="32" t="s">
        <v>114</v>
      </c>
      <c r="B112" s="15">
        <v>49677.245419999999</v>
      </c>
      <c r="C112" s="15">
        <v>0</v>
      </c>
      <c r="D112" s="15">
        <f t="shared" si="2"/>
        <v>49677.245419999999</v>
      </c>
      <c r="E112" s="38">
        <v>56699.119469936006</v>
      </c>
      <c r="F112" s="34">
        <f>SD_Tabak!F112</f>
        <v>14169253</v>
      </c>
      <c r="G112" s="18">
        <f t="shared" si="3"/>
        <v>4.0015602424443974E-3</v>
      </c>
      <c r="L112" s="41"/>
    </row>
    <row r="113" spans="1:13" ht="16.5" customHeight="1" x14ac:dyDescent="0.35">
      <c r="A113" s="32" t="s">
        <v>115</v>
      </c>
      <c r="B113" s="15">
        <v>53184.917249999999</v>
      </c>
      <c r="C113" s="15">
        <v>0</v>
      </c>
      <c r="D113" s="15">
        <f t="shared" si="2"/>
        <v>53184.917249999999</v>
      </c>
      <c r="E113" s="38">
        <v>55764.922368933003</v>
      </c>
      <c r="F113" s="34">
        <f>SD_Tabak!F113</f>
        <v>14361374</v>
      </c>
      <c r="G113" s="18">
        <f t="shared" si="3"/>
        <v>3.8829796068908869E-3</v>
      </c>
      <c r="L113" s="41"/>
    </row>
    <row r="114" spans="1:13" ht="16.5" customHeight="1" x14ac:dyDescent="0.35">
      <c r="A114" s="32" t="s">
        <v>116</v>
      </c>
      <c r="B114" s="15">
        <v>59195.600380000003</v>
      </c>
      <c r="C114" s="15">
        <v>0</v>
      </c>
      <c r="D114" s="15">
        <f>B114-C114</f>
        <v>59195.600380000003</v>
      </c>
      <c r="E114" s="38">
        <v>58744.164541268998</v>
      </c>
      <c r="F114" s="34">
        <f>SD_Tabak!F114</f>
        <v>14410489</v>
      </c>
      <c r="G114" s="18">
        <f t="shared" si="3"/>
        <v>4.0764865467971976E-3</v>
      </c>
      <c r="H114" s="40"/>
      <c r="I114" s="41"/>
      <c r="L114" s="41"/>
      <c r="M114" s="41"/>
    </row>
    <row r="115" spans="1:13" ht="16.5" customHeight="1" x14ac:dyDescent="0.35">
      <c r="A115" s="32" t="s">
        <v>117</v>
      </c>
      <c r="B115" s="15">
        <v>75849.654490000001</v>
      </c>
      <c r="C115" s="15">
        <v>6927.6241018838809</v>
      </c>
      <c r="D115" s="15">
        <f t="shared" si="2"/>
        <v>68922.030388116124</v>
      </c>
      <c r="E115" s="38">
        <v>59515.887191483998</v>
      </c>
      <c r="F115" s="34">
        <f>SD_Tabak!F115</f>
        <v>14615939</v>
      </c>
      <c r="G115" s="18">
        <f t="shared" si="3"/>
        <v>4.0719851931158169E-3</v>
      </c>
      <c r="H115" s="40"/>
      <c r="I115" s="41"/>
      <c r="L115" s="41"/>
      <c r="M115" s="41"/>
    </row>
    <row r="116" spans="1:13" ht="16.5" customHeight="1" x14ac:dyDescent="0.35">
      <c r="A116" s="32" t="s">
        <v>118</v>
      </c>
      <c r="B116" s="15">
        <v>113181.6008</v>
      </c>
      <c r="C116" s="38">
        <v>61510.696649984493</v>
      </c>
      <c r="D116" s="15">
        <f t="shared" si="2"/>
        <v>51670.904150015507</v>
      </c>
      <c r="E116" s="38">
        <v>58543.913413659</v>
      </c>
      <c r="F116" s="34">
        <f>SD_Tabak!F116</f>
        <v>13705297</v>
      </c>
      <c r="G116" s="18">
        <f t="shared" si="3"/>
        <v>4.2716267596141109E-3</v>
      </c>
      <c r="H116" s="40"/>
      <c r="I116" s="41"/>
      <c r="L116" s="41"/>
      <c r="M116" s="41"/>
    </row>
    <row r="117" spans="1:13" ht="16.5" customHeight="1" x14ac:dyDescent="0.35">
      <c r="A117" s="32" t="s">
        <v>119</v>
      </c>
      <c r="B117" s="15">
        <v>13317.420980000003</v>
      </c>
      <c r="C117" s="38">
        <v>-39518.614812837244</v>
      </c>
      <c r="D117" s="15">
        <f t="shared" si="2"/>
        <v>52836.035792837247</v>
      </c>
      <c r="E117" s="38">
        <v>70943.724961997999</v>
      </c>
      <c r="F117" s="34">
        <f>SD_Tabak!F117</f>
        <v>13843224</v>
      </c>
      <c r="G117" s="18">
        <f t="shared" si="3"/>
        <v>5.1247978767083452E-3</v>
      </c>
      <c r="H117" s="40"/>
      <c r="I117" s="41"/>
      <c r="L117" s="41"/>
      <c r="M117" s="41"/>
    </row>
    <row r="118" spans="1:13" ht="16.5" customHeight="1" x14ac:dyDescent="0.35">
      <c r="A118" s="32" t="s">
        <v>120</v>
      </c>
      <c r="B118" s="15">
        <v>35124.921690000003</v>
      </c>
      <c r="C118" s="38">
        <v>-21936.44644950072</v>
      </c>
      <c r="D118" s="15">
        <f t="shared" si="2"/>
        <v>57061.368139500722</v>
      </c>
      <c r="E118" s="38">
        <v>74739.545614099014</v>
      </c>
      <c r="F118" s="34">
        <f>SD_Tabak!F118</f>
        <v>14044494</v>
      </c>
      <c r="G118" s="18">
        <f t="shared" si="3"/>
        <v>5.3216260845067838E-3</v>
      </c>
      <c r="H118" s="40"/>
      <c r="I118" s="41"/>
      <c r="L118" s="41"/>
      <c r="M118" s="41"/>
    </row>
    <row r="119" spans="1:13" ht="16.5" customHeight="1" x14ac:dyDescent="0.35">
      <c r="A119" s="32" t="s">
        <v>121</v>
      </c>
      <c r="B119" s="15">
        <v>94404.74000999998</v>
      </c>
      <c r="C119" s="38">
        <v>25193.048092353474</v>
      </c>
      <c r="D119" s="15">
        <f t="shared" si="2"/>
        <v>69211.691917646502</v>
      </c>
      <c r="E119" s="38">
        <v>77774.689515140999</v>
      </c>
      <c r="F119" s="34">
        <f>SD_Tabak!F119</f>
        <v>14100910</v>
      </c>
      <c r="G119" s="18">
        <f t="shared" si="3"/>
        <v>5.5155794565840783E-3</v>
      </c>
      <c r="H119" s="40"/>
      <c r="I119" s="41"/>
      <c r="L119" s="41"/>
      <c r="M119" s="41"/>
    </row>
    <row r="120" spans="1:13" ht="16.5" customHeight="1" x14ac:dyDescent="0.35">
      <c r="A120" s="32" t="s">
        <v>122</v>
      </c>
      <c r="B120" s="15">
        <v>37623.403094000001</v>
      </c>
      <c r="C120" s="38">
        <v>-12612.546446874992</v>
      </c>
      <c r="D120" s="15">
        <f t="shared" si="2"/>
        <v>50235.949540874994</v>
      </c>
      <c r="E120" s="38">
        <v>59566.879112861992</v>
      </c>
      <c r="F120" s="34">
        <f>SD_Tabak!F120</f>
        <v>14265284</v>
      </c>
      <c r="G120" s="18">
        <f t="shared" si="3"/>
        <v>4.1756532230877415E-3</v>
      </c>
      <c r="H120" s="40"/>
      <c r="I120" s="41"/>
      <c r="L120" s="41"/>
      <c r="M120" s="41"/>
    </row>
    <row r="121" spans="1:13" ht="16.5" customHeight="1" x14ac:dyDescent="0.35">
      <c r="A121" s="32" t="s">
        <v>123</v>
      </c>
      <c r="B121" s="15">
        <v>53366.416335999995</v>
      </c>
      <c r="C121" s="38">
        <v>-13412.92521412174</v>
      </c>
      <c r="D121" s="15">
        <f>B121-C121</f>
        <v>66779.341550121739</v>
      </c>
      <c r="E121" s="38">
        <v>74567.748746545985</v>
      </c>
      <c r="F121" s="34">
        <f>SD_Tabak!F121</f>
        <v>14293172</v>
      </c>
      <c r="G121" s="18">
        <f t="shared" si="3"/>
        <v>5.2170189197013779E-3</v>
      </c>
      <c r="H121" s="40"/>
      <c r="I121" s="41"/>
      <c r="L121" s="41"/>
      <c r="M121" s="41"/>
    </row>
    <row r="122" spans="1:13" ht="16.5" customHeight="1" x14ac:dyDescent="0.35">
      <c r="A122" s="32" t="s">
        <v>124</v>
      </c>
      <c r="B122" s="15">
        <v>62297.197660000005</v>
      </c>
      <c r="C122" s="38">
        <v>-6150.8359208871598</v>
      </c>
      <c r="D122" s="15">
        <f>B122-C122</f>
        <v>68448.03358088716</v>
      </c>
      <c r="E122" s="38">
        <v>68454.181412510996</v>
      </c>
      <c r="F122" s="34">
        <f>SD_Tabak!F122</f>
        <v>14324065</v>
      </c>
      <c r="G122" s="18">
        <f t="shared" si="3"/>
        <v>4.7789633328605393E-3</v>
      </c>
    </row>
    <row r="123" spans="1:13" ht="16.5" customHeight="1" x14ac:dyDescent="0.35">
      <c r="A123" s="32" t="s">
        <v>125</v>
      </c>
      <c r="B123" s="15">
        <v>79012.723740000016</v>
      </c>
      <c r="C123" s="38">
        <v>0</v>
      </c>
      <c r="D123" s="15">
        <f>B123-C123</f>
        <v>79012.723740000016</v>
      </c>
      <c r="E123" s="38">
        <v>67699.790977148004</v>
      </c>
      <c r="F123" s="34">
        <f>SD_Tabak!F123</f>
        <v>14416905</v>
      </c>
      <c r="G123" s="18">
        <f t="shared" si="3"/>
        <v>4.6958616275232451E-3</v>
      </c>
    </row>
    <row r="124" spans="1:13" ht="16.5" customHeight="1" x14ac:dyDescent="0.35">
      <c r="A124" s="32" t="s">
        <v>126</v>
      </c>
      <c r="B124" s="15">
        <v>55875.527010000005</v>
      </c>
      <c r="C124" s="38">
        <v>0</v>
      </c>
      <c r="D124" s="15">
        <f>B124-C124</f>
        <v>55875.527010000005</v>
      </c>
      <c r="E124" s="38">
        <v>65621.608403867009</v>
      </c>
      <c r="F124" s="34">
        <f>SD_Tabak!F124</f>
        <v>14401047</v>
      </c>
      <c r="G124" s="18">
        <f t="shared" si="3"/>
        <v>4.5567248272897799E-3</v>
      </c>
    </row>
    <row r="127" spans="1:13" ht="16.5" customHeight="1" x14ac:dyDescent="0.35">
      <c r="C127" s="41"/>
    </row>
  </sheetData>
  <mergeCells count="3">
    <mergeCell ref="A1:G1"/>
    <mergeCell ref="B2:E2"/>
    <mergeCell ref="G2: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BB909-E9A0-480A-8A3A-8F898F706F3E}">
  <sheetPr codeName="Hárok5"/>
  <dimension ref="A1:G124"/>
  <sheetViews>
    <sheetView showGridLines="0" workbookViewId="0">
      <pane ySplit="3" topLeftCell="A100" activePane="bottomLeft" state="frozen"/>
      <selection activeCell="F125" sqref="F125"/>
      <selection pane="bottomLeft" activeCell="F125" sqref="F125"/>
    </sheetView>
  </sheetViews>
  <sheetFormatPr defaultColWidth="8.8984375" defaultRowHeight="16.5" customHeight="1" x14ac:dyDescent="0.35"/>
  <cols>
    <col min="1" max="1" width="14" style="3" customWidth="1"/>
    <col min="2" max="2" width="16.3984375" style="3" customWidth="1"/>
    <col min="3" max="3" width="17.8984375" style="3" customWidth="1"/>
    <col min="4" max="4" width="16.09765625" style="3" customWidth="1"/>
    <col min="5" max="5" width="11.09765625" style="3" customWidth="1"/>
    <col min="6" max="16384" width="8.8984375" style="3"/>
  </cols>
  <sheetData>
    <row r="1" spans="1:7" ht="16.5" customHeight="1" x14ac:dyDescent="0.35">
      <c r="A1" s="26" t="s">
        <v>133</v>
      </c>
      <c r="B1" s="27"/>
      <c r="C1" s="27"/>
      <c r="D1" s="27"/>
      <c r="E1" s="27"/>
    </row>
    <row r="2" spans="1:7" ht="16.5" customHeight="1" x14ac:dyDescent="0.35">
      <c r="A2" s="4"/>
      <c r="B2" s="7" t="s">
        <v>1</v>
      </c>
      <c r="C2" s="7"/>
      <c r="D2" s="37" t="s">
        <v>131</v>
      </c>
      <c r="E2" s="8" t="s">
        <v>3</v>
      </c>
    </row>
    <row r="3" spans="1:7" ht="26.15" customHeight="1" x14ac:dyDescent="0.35">
      <c r="A3" s="9"/>
      <c r="B3" s="12" t="s">
        <v>4</v>
      </c>
      <c r="C3" s="12" t="s">
        <v>5</v>
      </c>
      <c r="D3" s="31" t="s">
        <v>5</v>
      </c>
      <c r="E3" s="13"/>
    </row>
    <row r="4" spans="1:7" ht="16.5" customHeight="1" x14ac:dyDescent="0.35">
      <c r="A4" s="32" t="s">
        <v>6</v>
      </c>
      <c r="B4" s="15">
        <v>9995.2470291442605</v>
      </c>
      <c r="C4" s="17">
        <v>11622.842594088866</v>
      </c>
      <c r="D4" s="34">
        <f>SD_Tabak!F4</f>
        <v>5614210</v>
      </c>
      <c r="E4" s="18">
        <f t="shared" ref="E4:E67" si="0">C4/D4</f>
        <v>2.0702543357104322E-3</v>
      </c>
      <c r="G4" s="41"/>
    </row>
    <row r="5" spans="1:7" ht="16.5" customHeight="1" x14ac:dyDescent="0.35">
      <c r="A5" s="32" t="s">
        <v>7</v>
      </c>
      <c r="B5" s="15">
        <v>11446.453163380467</v>
      </c>
      <c r="C5" s="21">
        <v>9891.6462955231436</v>
      </c>
      <c r="D5" s="34">
        <f>SD_Tabak!F5</f>
        <v>5745968</v>
      </c>
      <c r="E5" s="18">
        <f t="shared" si="0"/>
        <v>1.7214934534134445E-3</v>
      </c>
      <c r="G5" s="41"/>
    </row>
    <row r="6" spans="1:7" ht="16.5" customHeight="1" x14ac:dyDescent="0.35">
      <c r="A6" s="32" t="s">
        <v>8</v>
      </c>
      <c r="B6" s="15">
        <v>13182.87349797517</v>
      </c>
      <c r="C6" s="21">
        <v>11684.781370706984</v>
      </c>
      <c r="D6" s="34">
        <f>SD_Tabak!F6</f>
        <v>5875099</v>
      </c>
      <c r="E6" s="18">
        <f t="shared" si="0"/>
        <v>1.9888654422175666E-3</v>
      </c>
      <c r="G6" s="41"/>
    </row>
    <row r="7" spans="1:7" ht="16.5" customHeight="1" x14ac:dyDescent="0.35">
      <c r="A7" s="32" t="s">
        <v>9</v>
      </c>
      <c r="B7" s="15">
        <v>10096.225602469627</v>
      </c>
      <c r="C7" s="21">
        <v>11669.535382793758</v>
      </c>
      <c r="D7" s="34">
        <f>SD_Tabak!F7</f>
        <v>6010180</v>
      </c>
      <c r="E7" s="18">
        <f t="shared" si="0"/>
        <v>1.9416282678378614E-3</v>
      </c>
      <c r="G7" s="41"/>
    </row>
    <row r="8" spans="1:7" ht="16.5" customHeight="1" x14ac:dyDescent="0.35">
      <c r="A8" s="32" t="s">
        <v>10</v>
      </c>
      <c r="B8" s="15">
        <v>6643.9373282214692</v>
      </c>
      <c r="C8" s="21">
        <v>8288.3907184658183</v>
      </c>
      <c r="D8" s="34">
        <f>SD_Tabak!F8</f>
        <v>6130104</v>
      </c>
      <c r="E8" s="18">
        <f t="shared" si="0"/>
        <v>1.3520799514112351E-3</v>
      </c>
      <c r="G8" s="41"/>
    </row>
    <row r="9" spans="1:7" ht="16.5" customHeight="1" x14ac:dyDescent="0.35">
      <c r="A9" s="32" t="s">
        <v>11</v>
      </c>
      <c r="B9" s="15">
        <v>16181.656956781519</v>
      </c>
      <c r="C9" s="21">
        <v>14798.782035497814</v>
      </c>
      <c r="D9" s="34">
        <f>SD_Tabak!F9</f>
        <v>6206951</v>
      </c>
      <c r="E9" s="18">
        <f t="shared" si="0"/>
        <v>2.3842273018584831E-3</v>
      </c>
      <c r="G9" s="41"/>
    </row>
    <row r="10" spans="1:7" ht="16.5" customHeight="1" x14ac:dyDescent="0.35">
      <c r="A10" s="32" t="s">
        <v>12</v>
      </c>
      <c r="B10" s="15">
        <v>12022.697349133638</v>
      </c>
      <c r="C10" s="21">
        <v>10258.245109886728</v>
      </c>
      <c r="D10" s="34">
        <f>SD_Tabak!F10</f>
        <v>6314724</v>
      </c>
      <c r="E10" s="18">
        <f t="shared" si="0"/>
        <v>1.6244961949068127E-3</v>
      </c>
      <c r="G10" s="41"/>
    </row>
    <row r="11" spans="1:7" ht="16.5" customHeight="1" x14ac:dyDescent="0.35">
      <c r="A11" s="32" t="s">
        <v>13</v>
      </c>
      <c r="B11" s="15">
        <v>7241.7727365066767</v>
      </c>
      <c r="C11" s="21">
        <v>8543.8900964447275</v>
      </c>
      <c r="D11" s="34">
        <f>SD_Tabak!F11</f>
        <v>6382522</v>
      </c>
      <c r="E11" s="18">
        <f t="shared" si="0"/>
        <v>1.3386385658278543E-3</v>
      </c>
      <c r="G11" s="41"/>
    </row>
    <row r="12" spans="1:7" ht="16.5" customHeight="1" x14ac:dyDescent="0.35">
      <c r="A12" s="32" t="s">
        <v>14</v>
      </c>
      <c r="B12" s="15">
        <v>7588.9033326694534</v>
      </c>
      <c r="C12" s="21">
        <v>9030.2089131238117</v>
      </c>
      <c r="D12" s="34">
        <f>SD_Tabak!F12</f>
        <v>6418799</v>
      </c>
      <c r="E12" s="18">
        <f t="shared" si="0"/>
        <v>1.4068377765254546E-3</v>
      </c>
      <c r="G12" s="41"/>
    </row>
    <row r="13" spans="1:7" ht="16.5" customHeight="1" x14ac:dyDescent="0.35">
      <c r="A13" s="32" t="s">
        <v>15</v>
      </c>
      <c r="B13" s="15">
        <v>10537.039766314814</v>
      </c>
      <c r="C13" s="21">
        <v>9534.3316599039208</v>
      </c>
      <c r="D13" s="34">
        <f>SD_Tabak!F13</f>
        <v>6484235</v>
      </c>
      <c r="E13" s="18">
        <f t="shared" si="0"/>
        <v>1.4703865081854561E-3</v>
      </c>
      <c r="G13" s="41"/>
    </row>
    <row r="14" spans="1:7" ht="16.5" customHeight="1" x14ac:dyDescent="0.35">
      <c r="A14" s="32" t="s">
        <v>16</v>
      </c>
      <c r="B14" s="15">
        <v>11075.806829316869</v>
      </c>
      <c r="C14" s="21">
        <v>9190.6591738120114</v>
      </c>
      <c r="D14" s="34">
        <f>SD_Tabak!F14</f>
        <v>6499355</v>
      </c>
      <c r="E14" s="18">
        <f t="shared" si="0"/>
        <v>1.4140878862305584E-3</v>
      </c>
      <c r="G14" s="41"/>
    </row>
    <row r="15" spans="1:7" ht="16.5" customHeight="1" x14ac:dyDescent="0.35">
      <c r="A15" s="32" t="s">
        <v>17</v>
      </c>
      <c r="B15" s="15">
        <v>6464.7932390625992</v>
      </c>
      <c r="C15" s="21">
        <v>7802.0068977565934</v>
      </c>
      <c r="D15" s="34">
        <f>SD_Tabak!F15</f>
        <v>6591737</v>
      </c>
      <c r="E15" s="18">
        <f t="shared" si="0"/>
        <v>1.1836040936943622E-3</v>
      </c>
      <c r="G15" s="41"/>
    </row>
    <row r="16" spans="1:7" ht="16.5" customHeight="1" x14ac:dyDescent="0.35">
      <c r="A16" s="32" t="s">
        <v>18</v>
      </c>
      <c r="B16" s="15">
        <v>6849.8650839806141</v>
      </c>
      <c r="C16" s="21">
        <v>9010.2463450954892</v>
      </c>
      <c r="D16" s="34">
        <f>SD_Tabak!F16</f>
        <v>6739912</v>
      </c>
      <c r="E16" s="18">
        <f t="shared" si="0"/>
        <v>1.3368492563546066E-3</v>
      </c>
      <c r="G16" s="41"/>
    </row>
    <row r="17" spans="1:7" ht="16.5" customHeight="1" x14ac:dyDescent="0.35">
      <c r="A17" s="32" t="s">
        <v>19</v>
      </c>
      <c r="B17" s="15">
        <v>8931.6173551085431</v>
      </c>
      <c r="C17" s="21">
        <v>7323.737719229578</v>
      </c>
      <c r="D17" s="34">
        <f>SD_Tabak!F17</f>
        <v>6826915</v>
      </c>
      <c r="E17" s="18">
        <f t="shared" si="0"/>
        <v>1.0727741182114583E-3</v>
      </c>
      <c r="G17" s="41"/>
    </row>
    <row r="18" spans="1:7" ht="16.5" customHeight="1" x14ac:dyDescent="0.35">
      <c r="A18" s="32" t="s">
        <v>20</v>
      </c>
      <c r="B18" s="15">
        <v>9476.6621921264032</v>
      </c>
      <c r="C18" s="21">
        <v>7414.4669525558857</v>
      </c>
      <c r="D18" s="34">
        <f>SD_Tabak!F18</f>
        <v>6907735</v>
      </c>
      <c r="E18" s="18">
        <f t="shared" si="0"/>
        <v>1.0733571789531425E-3</v>
      </c>
      <c r="G18" s="41"/>
    </row>
    <row r="19" spans="1:7" ht="16.5" customHeight="1" x14ac:dyDescent="0.35">
      <c r="A19" s="32" t="s">
        <v>21</v>
      </c>
      <c r="B19" s="15">
        <v>6725.0217284073533</v>
      </c>
      <c r="C19" s="21">
        <v>8109.1411344120916</v>
      </c>
      <c r="D19" s="34">
        <f>SD_Tabak!F19</f>
        <v>6904082</v>
      </c>
      <c r="E19" s="18">
        <f t="shared" si="0"/>
        <v>1.1745429927414088E-3</v>
      </c>
      <c r="G19" s="41"/>
    </row>
    <row r="20" spans="1:7" ht="16.5" customHeight="1" x14ac:dyDescent="0.35">
      <c r="A20" s="32" t="s">
        <v>22</v>
      </c>
      <c r="B20" s="15">
        <v>9678.1399097125377</v>
      </c>
      <c r="C20" s="21">
        <v>11678.387828773102</v>
      </c>
      <c r="D20" s="34">
        <f>SD_Tabak!F20</f>
        <v>6911676</v>
      </c>
      <c r="E20" s="18">
        <f t="shared" si="0"/>
        <v>1.6896607752986544E-3</v>
      </c>
      <c r="G20" s="41"/>
    </row>
    <row r="21" spans="1:7" ht="16.5" customHeight="1" x14ac:dyDescent="0.35">
      <c r="A21" s="32" t="s">
        <v>23</v>
      </c>
      <c r="B21" s="15">
        <v>9492.8170623381811</v>
      </c>
      <c r="C21" s="21">
        <v>8170.8735527939898</v>
      </c>
      <c r="D21" s="34">
        <f>SD_Tabak!F21</f>
        <v>6963847</v>
      </c>
      <c r="E21" s="18">
        <f t="shared" si="0"/>
        <v>1.1733275519686158E-3</v>
      </c>
      <c r="G21" s="41"/>
    </row>
    <row r="22" spans="1:7" ht="16.5" customHeight="1" x14ac:dyDescent="0.35">
      <c r="A22" s="32" t="s">
        <v>24</v>
      </c>
      <c r="B22" s="15">
        <v>10773.124825731926</v>
      </c>
      <c r="C22" s="21">
        <v>8509.5978069207558</v>
      </c>
      <c r="D22" s="34">
        <f>SD_Tabak!F22</f>
        <v>6637462</v>
      </c>
      <c r="E22" s="18">
        <f t="shared" si="0"/>
        <v>1.2820559736418462E-3</v>
      </c>
      <c r="G22" s="41"/>
    </row>
    <row r="23" spans="1:7" ht="16.5" customHeight="1" x14ac:dyDescent="0.35">
      <c r="A23" s="32" t="s">
        <v>25</v>
      </c>
      <c r="B23" s="15">
        <v>9899.2479589059294</v>
      </c>
      <c r="C23" s="21">
        <v>11333.889798451131</v>
      </c>
      <c r="D23" s="34">
        <f>SD_Tabak!F23</f>
        <v>6692344</v>
      </c>
      <c r="E23" s="18">
        <f t="shared" si="0"/>
        <v>1.6935605519457953E-3</v>
      </c>
      <c r="G23" s="41"/>
    </row>
    <row r="24" spans="1:7" ht="16.5" customHeight="1" x14ac:dyDescent="0.35">
      <c r="A24" s="32" t="s">
        <v>26</v>
      </c>
      <c r="B24" s="15">
        <v>7107.2986164774611</v>
      </c>
      <c r="C24" s="21">
        <v>9633.2367050228568</v>
      </c>
      <c r="D24" s="34">
        <f>SD_Tabak!F24</f>
        <v>6796175</v>
      </c>
      <c r="E24" s="18">
        <f t="shared" si="0"/>
        <v>1.4174497721178246E-3</v>
      </c>
      <c r="G24" s="41"/>
    </row>
    <row r="25" spans="1:7" ht="16.5" customHeight="1" x14ac:dyDescent="0.35">
      <c r="A25" s="32" t="s">
        <v>27</v>
      </c>
      <c r="B25" s="15">
        <v>13780.52371074819</v>
      </c>
      <c r="C25" s="21">
        <v>11995.024201839662</v>
      </c>
      <c r="D25" s="34">
        <f>SD_Tabak!F25</f>
        <v>6973475</v>
      </c>
      <c r="E25" s="18">
        <f t="shared" si="0"/>
        <v>1.7200928090858091E-3</v>
      </c>
      <c r="G25" s="41"/>
    </row>
    <row r="26" spans="1:7" ht="16.5" customHeight="1" x14ac:dyDescent="0.35">
      <c r="A26" s="32" t="s">
        <v>28</v>
      </c>
      <c r="B26" s="15">
        <v>13258.627882891849</v>
      </c>
      <c r="C26" s="21">
        <v>11003.82157082218</v>
      </c>
      <c r="D26" s="34">
        <f>SD_Tabak!F26</f>
        <v>7033590</v>
      </c>
      <c r="E26" s="18">
        <f t="shared" si="0"/>
        <v>1.5644673020210418E-3</v>
      </c>
      <c r="G26" s="41"/>
    </row>
    <row r="27" spans="1:7" ht="16.5" customHeight="1" x14ac:dyDescent="0.35">
      <c r="A27" s="32" t="s">
        <v>29</v>
      </c>
      <c r="B27" s="15">
        <v>9226.5430953329378</v>
      </c>
      <c r="C27" s="21">
        <v>10895.815303225552</v>
      </c>
      <c r="D27" s="34">
        <f>SD_Tabak!F27</f>
        <v>7180476</v>
      </c>
      <c r="E27" s="18">
        <f t="shared" si="0"/>
        <v>1.5174224248121647E-3</v>
      </c>
      <c r="G27" s="41"/>
    </row>
    <row r="28" spans="1:7" ht="16.5" customHeight="1" x14ac:dyDescent="0.35">
      <c r="A28" s="32" t="s">
        <v>30</v>
      </c>
      <c r="B28" s="15">
        <v>8860.7608829582423</v>
      </c>
      <c r="C28" s="21">
        <v>11615.328633113335</v>
      </c>
      <c r="D28" s="34">
        <f>SD_Tabak!F28</f>
        <v>7274687</v>
      </c>
      <c r="E28" s="18">
        <f t="shared" si="0"/>
        <v>1.5966774423577723E-3</v>
      </c>
      <c r="G28" s="41"/>
    </row>
    <row r="29" spans="1:7" ht="16.5" customHeight="1" x14ac:dyDescent="0.35">
      <c r="A29" s="32" t="s">
        <v>31</v>
      </c>
      <c r="B29" s="15">
        <v>11832.776538538137</v>
      </c>
      <c r="C29" s="21">
        <v>9831.3583273268741</v>
      </c>
      <c r="D29" s="34">
        <f>SD_Tabak!F29</f>
        <v>7257231</v>
      </c>
      <c r="E29" s="18">
        <f t="shared" si="0"/>
        <v>1.3546982764262119E-3</v>
      </c>
      <c r="G29" s="41"/>
    </row>
    <row r="30" spans="1:7" ht="16.5" customHeight="1" x14ac:dyDescent="0.35">
      <c r="A30" s="32" t="s">
        <v>32</v>
      </c>
      <c r="B30" s="15">
        <v>13670.996028679545</v>
      </c>
      <c r="C30" s="21">
        <v>11162.998818034626</v>
      </c>
      <c r="D30" s="34">
        <f>SD_Tabak!F30</f>
        <v>7409881</v>
      </c>
      <c r="E30" s="18">
        <f t="shared" si="0"/>
        <v>1.5065017667671892E-3</v>
      </c>
      <c r="G30" s="41"/>
    </row>
    <row r="31" spans="1:7" ht="16.5" customHeight="1" x14ac:dyDescent="0.35">
      <c r="A31" s="32" t="s">
        <v>33</v>
      </c>
      <c r="B31" s="15">
        <v>10349.921808404697</v>
      </c>
      <c r="C31" s="21">
        <v>11960.448604477799</v>
      </c>
      <c r="D31" s="34">
        <f>SD_Tabak!F31</f>
        <v>7497593</v>
      </c>
      <c r="E31" s="18">
        <f t="shared" si="0"/>
        <v>1.5952384457889083E-3</v>
      </c>
      <c r="G31" s="41"/>
    </row>
    <row r="32" spans="1:7" ht="16.5" customHeight="1" x14ac:dyDescent="0.35">
      <c r="A32" s="32" t="s">
        <v>34</v>
      </c>
      <c r="B32" s="15">
        <v>8547.2977162583811</v>
      </c>
      <c r="C32" s="21">
        <v>11285.981867279213</v>
      </c>
      <c r="D32" s="34">
        <f>SD_Tabak!F32</f>
        <v>7636717</v>
      </c>
      <c r="E32" s="18">
        <f t="shared" si="0"/>
        <v>1.4778578107947713E-3</v>
      </c>
      <c r="G32" s="41"/>
    </row>
    <row r="33" spans="1:7" ht="16.5" customHeight="1" x14ac:dyDescent="0.35">
      <c r="A33" s="32" t="s">
        <v>35</v>
      </c>
      <c r="B33" s="15">
        <v>13082.62525393348</v>
      </c>
      <c r="C33" s="21">
        <v>11423.595405395936</v>
      </c>
      <c r="D33" s="34">
        <f>SD_Tabak!F33</f>
        <v>7779137</v>
      </c>
      <c r="E33" s="18">
        <f t="shared" si="0"/>
        <v>1.4684913513408925E-3</v>
      </c>
      <c r="G33" s="41"/>
    </row>
    <row r="34" spans="1:7" ht="16.5" customHeight="1" x14ac:dyDescent="0.35">
      <c r="A34" s="32" t="s">
        <v>36</v>
      </c>
      <c r="B34" s="15">
        <v>13765.035258580627</v>
      </c>
      <c r="C34" s="21">
        <v>10740.695598611554</v>
      </c>
      <c r="D34" s="34">
        <f>SD_Tabak!F34</f>
        <v>7842471</v>
      </c>
      <c r="E34" s="18">
        <f t="shared" si="0"/>
        <v>1.3695550290988075E-3</v>
      </c>
      <c r="G34" s="41"/>
    </row>
    <row r="35" spans="1:7" ht="16.5" customHeight="1" x14ac:dyDescent="0.35">
      <c r="A35" s="32" t="s">
        <v>37</v>
      </c>
      <c r="B35" s="15">
        <v>9061.442700657235</v>
      </c>
      <c r="C35" s="21">
        <v>10888.598367623978</v>
      </c>
      <c r="D35" s="34">
        <f>SD_Tabak!F35</f>
        <v>7908388</v>
      </c>
      <c r="E35" s="18">
        <f t="shared" si="0"/>
        <v>1.3768416986652625E-3</v>
      </c>
      <c r="G35" s="41"/>
    </row>
    <row r="36" spans="1:7" ht="16.5" customHeight="1" x14ac:dyDescent="0.35">
      <c r="A36" s="32" t="s">
        <v>38</v>
      </c>
      <c r="B36" s="15">
        <v>7685.6748091349646</v>
      </c>
      <c r="C36" s="21">
        <v>11308.879312240002</v>
      </c>
      <c r="D36" s="34">
        <f>SD_Tabak!F36</f>
        <v>7767201</v>
      </c>
      <c r="E36" s="18">
        <f t="shared" si="0"/>
        <v>1.4559787125684018E-3</v>
      </c>
      <c r="G36" s="41"/>
    </row>
    <row r="37" spans="1:7" ht="16.5" customHeight="1" x14ac:dyDescent="0.35">
      <c r="A37" s="32" t="s">
        <v>39</v>
      </c>
      <c r="B37" s="15">
        <v>13962.805795658236</v>
      </c>
      <c r="C37" s="21">
        <v>11504.934599303304</v>
      </c>
      <c r="D37" s="34">
        <f>SD_Tabak!F37</f>
        <v>7828154</v>
      </c>
      <c r="E37" s="18">
        <f t="shared" si="0"/>
        <v>1.4696867996341542E-3</v>
      </c>
      <c r="G37" s="41"/>
    </row>
    <row r="38" spans="1:7" ht="16.5" customHeight="1" x14ac:dyDescent="0.35">
      <c r="A38" s="32" t="s">
        <v>40</v>
      </c>
      <c r="B38" s="15">
        <v>17829.077886211246</v>
      </c>
      <c r="C38" s="21">
        <v>14515.871775090611</v>
      </c>
      <c r="D38" s="34">
        <f>SD_Tabak!F38</f>
        <v>7838631</v>
      </c>
      <c r="E38" s="18">
        <f t="shared" si="0"/>
        <v>1.8518376199990292E-3</v>
      </c>
      <c r="G38" s="41"/>
    </row>
    <row r="39" spans="1:7" ht="16.5" customHeight="1" x14ac:dyDescent="0.35">
      <c r="A39" s="32" t="s">
        <v>41</v>
      </c>
      <c r="B39" s="15">
        <v>14582.666490738902</v>
      </c>
      <c r="C39" s="21">
        <v>16629.968800565643</v>
      </c>
      <c r="D39" s="34">
        <f>SD_Tabak!F39</f>
        <v>7943656</v>
      </c>
      <c r="E39" s="18">
        <f t="shared" si="0"/>
        <v>2.0934905540428289E-3</v>
      </c>
      <c r="G39" s="41"/>
    </row>
    <row r="40" spans="1:7" ht="16.5" customHeight="1" x14ac:dyDescent="0.35">
      <c r="A40" s="32" t="s">
        <v>42</v>
      </c>
      <c r="B40" s="15">
        <v>12588.097045741219</v>
      </c>
      <c r="C40" s="21">
        <v>16408.829756558986</v>
      </c>
      <c r="D40" s="34">
        <f>SD_Tabak!F40</f>
        <v>8223986.9999999991</v>
      </c>
      <c r="E40" s="18">
        <f t="shared" si="0"/>
        <v>1.9952402352483032E-3</v>
      </c>
      <c r="G40" s="41"/>
    </row>
    <row r="41" spans="1:7" ht="16.5" customHeight="1" x14ac:dyDescent="0.35">
      <c r="A41" s="32" t="s">
        <v>43</v>
      </c>
      <c r="B41" s="15">
        <v>19520.126402443071</v>
      </c>
      <c r="C41" s="21">
        <v>16856.569520805137</v>
      </c>
      <c r="D41" s="34">
        <f>SD_Tabak!F41</f>
        <v>8289446</v>
      </c>
      <c r="E41" s="18">
        <f t="shared" si="0"/>
        <v>2.0334977175561716E-3</v>
      </c>
      <c r="G41" s="41"/>
    </row>
    <row r="42" spans="1:7" ht="16.5" customHeight="1" x14ac:dyDescent="0.35">
      <c r="A42" s="32" t="s">
        <v>44</v>
      </c>
      <c r="B42" s="15">
        <v>21388.218357232956</v>
      </c>
      <c r="C42" s="21">
        <v>17851.803660016434</v>
      </c>
      <c r="D42" s="34">
        <f>SD_Tabak!F42</f>
        <v>8443656</v>
      </c>
      <c r="E42" s="18">
        <f t="shared" si="0"/>
        <v>2.1142267828078778E-3</v>
      </c>
      <c r="G42" s="41"/>
    </row>
    <row r="43" spans="1:7" ht="16.5" customHeight="1" x14ac:dyDescent="0.35">
      <c r="A43" s="32" t="s">
        <v>45</v>
      </c>
      <c r="B43" s="15">
        <v>13997.728052512779</v>
      </c>
      <c r="C43" s="21">
        <v>16207.696234768011</v>
      </c>
      <c r="D43" s="34">
        <f>SD_Tabak!F43</f>
        <v>8562311</v>
      </c>
      <c r="E43" s="18">
        <f t="shared" si="0"/>
        <v>1.892911415477435E-3</v>
      </c>
      <c r="G43" s="41"/>
    </row>
    <row r="44" spans="1:7" ht="16.5" customHeight="1" x14ac:dyDescent="0.35">
      <c r="A44" s="32" t="s">
        <v>46</v>
      </c>
      <c r="B44" s="15">
        <v>12901.696308836219</v>
      </c>
      <c r="C44" s="21">
        <v>16450.976227615887</v>
      </c>
      <c r="D44" s="34">
        <f>SD_Tabak!F44</f>
        <v>8587257</v>
      </c>
      <c r="E44" s="18">
        <f t="shared" si="0"/>
        <v>1.9157428533483844E-3</v>
      </c>
      <c r="G44" s="41"/>
    </row>
    <row r="45" spans="1:7" ht="16.5" customHeight="1" x14ac:dyDescent="0.35">
      <c r="A45" s="32" t="s">
        <v>47</v>
      </c>
      <c r="B45" s="15">
        <v>18940.042387638587</v>
      </c>
      <c r="C45" s="21">
        <v>16658.416288135566</v>
      </c>
      <c r="D45" s="34">
        <f>SD_Tabak!F45</f>
        <v>8719029</v>
      </c>
      <c r="E45" s="18">
        <f t="shared" si="0"/>
        <v>1.9105815897774358E-3</v>
      </c>
      <c r="G45" s="41"/>
    </row>
    <row r="46" spans="1:7" ht="16.5" customHeight="1" x14ac:dyDescent="0.35">
      <c r="A46" s="32" t="s">
        <v>48</v>
      </c>
      <c r="B46" s="15">
        <v>20646.291916284936</v>
      </c>
      <c r="C46" s="21">
        <v>16970.112051809843</v>
      </c>
      <c r="D46" s="34">
        <f>SD_Tabak!F46</f>
        <v>8888129</v>
      </c>
      <c r="E46" s="18">
        <f t="shared" si="0"/>
        <v>1.9093008271830712E-3</v>
      </c>
      <c r="G46" s="41"/>
    </row>
    <row r="47" spans="1:7" ht="16.5" customHeight="1" x14ac:dyDescent="0.35">
      <c r="A47" s="32" t="s">
        <v>49</v>
      </c>
      <c r="B47" s="15">
        <v>13383.263971320455</v>
      </c>
      <c r="C47" s="21">
        <v>15968.383052355774</v>
      </c>
      <c r="D47" s="34">
        <f>SD_Tabak!F47</f>
        <v>8982722</v>
      </c>
      <c r="E47" s="18">
        <f t="shared" si="0"/>
        <v>1.7776775294121062E-3</v>
      </c>
      <c r="G47" s="41"/>
    </row>
    <row r="48" spans="1:7" ht="16.5" customHeight="1" x14ac:dyDescent="0.35">
      <c r="A48" s="32" t="s">
        <v>50</v>
      </c>
      <c r="B48" s="15">
        <v>11461.053754232225</v>
      </c>
      <c r="C48" s="21">
        <v>15346.620349956</v>
      </c>
      <c r="D48" s="34">
        <f>SD_Tabak!F48</f>
        <v>9160780</v>
      </c>
      <c r="E48" s="18">
        <f t="shared" si="0"/>
        <v>1.6752525821988958E-3</v>
      </c>
      <c r="G48" s="42"/>
    </row>
    <row r="49" spans="1:7" ht="16.5" customHeight="1" x14ac:dyDescent="0.35">
      <c r="A49" s="32" t="s">
        <v>51</v>
      </c>
      <c r="B49" s="15">
        <v>18581.392119763659</v>
      </c>
      <c r="C49" s="21">
        <v>15584.903428560001</v>
      </c>
      <c r="D49" s="34">
        <f>SD_Tabak!F49</f>
        <v>9330428</v>
      </c>
      <c r="E49" s="18">
        <f t="shared" si="0"/>
        <v>1.6703310318197623E-3</v>
      </c>
      <c r="G49" s="42"/>
    </row>
    <row r="50" spans="1:7" ht="16.5" customHeight="1" x14ac:dyDescent="0.35">
      <c r="A50" s="32" t="s">
        <v>52</v>
      </c>
      <c r="B50" s="15">
        <v>20844.290612759742</v>
      </c>
      <c r="C50" s="21">
        <v>17272.215880107</v>
      </c>
      <c r="D50" s="34">
        <f>SD_Tabak!F50</f>
        <v>9436135</v>
      </c>
      <c r="E50" s="18">
        <f t="shared" si="0"/>
        <v>1.8304333161942893E-3</v>
      </c>
      <c r="G50" s="42"/>
    </row>
    <row r="51" spans="1:7" ht="16.5" customHeight="1" x14ac:dyDescent="0.35">
      <c r="A51" s="32" t="s">
        <v>53</v>
      </c>
      <c r="B51" s="15">
        <v>13816.059317533027</v>
      </c>
      <c r="C51" s="21">
        <v>16669.364848891</v>
      </c>
      <c r="D51" s="34">
        <f>SD_Tabak!F51</f>
        <v>9618721</v>
      </c>
      <c r="E51" s="18">
        <f t="shared" si="0"/>
        <v>1.7330126166348937E-3</v>
      </c>
      <c r="G51" s="42"/>
    </row>
    <row r="52" spans="1:7" ht="16.5" customHeight="1" x14ac:dyDescent="0.35">
      <c r="A52" s="32" t="s">
        <v>54</v>
      </c>
      <c r="B52" s="15">
        <v>12687.491319790215</v>
      </c>
      <c r="C52" s="21">
        <v>16527.778361536999</v>
      </c>
      <c r="D52" s="34">
        <f>SD_Tabak!F52</f>
        <v>9827666</v>
      </c>
      <c r="E52" s="18">
        <f t="shared" si="0"/>
        <v>1.6817602838290393E-3</v>
      </c>
      <c r="G52" s="42"/>
    </row>
    <row r="53" spans="1:7" ht="16.5" customHeight="1" x14ac:dyDescent="0.35">
      <c r="A53" s="32" t="s">
        <v>55</v>
      </c>
      <c r="B53" s="15">
        <v>19542.459219279026</v>
      </c>
      <c r="C53" s="21">
        <v>16577.550935817999</v>
      </c>
      <c r="D53" s="34">
        <f>SD_Tabak!F53</f>
        <v>10008186</v>
      </c>
      <c r="E53" s="18">
        <f t="shared" si="0"/>
        <v>1.6563991652251465E-3</v>
      </c>
      <c r="G53" s="42"/>
    </row>
    <row r="54" spans="1:7" ht="16.5" customHeight="1" x14ac:dyDescent="0.35">
      <c r="A54" s="32" t="s">
        <v>56</v>
      </c>
      <c r="B54" s="15">
        <v>19805.669488149771</v>
      </c>
      <c r="C54" s="21">
        <v>16254.918520552001</v>
      </c>
      <c r="D54" s="34">
        <f>SD_Tabak!F54</f>
        <v>10215903</v>
      </c>
      <c r="E54" s="18">
        <f t="shared" si="0"/>
        <v>1.5911386903881136E-3</v>
      </c>
      <c r="G54" s="42"/>
    </row>
    <row r="55" spans="1:7" ht="16.5" customHeight="1" x14ac:dyDescent="0.35">
      <c r="A55" s="32" t="s">
        <v>57</v>
      </c>
      <c r="B55" s="15">
        <v>14312.054189072562</v>
      </c>
      <c r="C55" s="21">
        <v>15714.435448963999</v>
      </c>
      <c r="D55" s="34">
        <f>SD_Tabak!F55</f>
        <v>10461744</v>
      </c>
      <c r="E55" s="18">
        <f t="shared" si="0"/>
        <v>1.5020856416448347E-3</v>
      </c>
      <c r="G55" s="42"/>
    </row>
    <row r="56" spans="1:7" ht="16.5" customHeight="1" x14ac:dyDescent="0.35">
      <c r="A56" s="32" t="s">
        <v>58</v>
      </c>
      <c r="B56" s="15">
        <v>12501.712607050385</v>
      </c>
      <c r="C56" s="21">
        <v>16196.014955931001</v>
      </c>
      <c r="D56" s="34">
        <f>SD_Tabak!F56</f>
        <v>10627112</v>
      </c>
      <c r="E56" s="18">
        <f t="shared" si="0"/>
        <v>1.5240278784989752E-3</v>
      </c>
      <c r="G56" s="42"/>
    </row>
    <row r="57" spans="1:7" ht="16.5" customHeight="1" x14ac:dyDescent="0.35">
      <c r="A57" s="32" t="s">
        <v>59</v>
      </c>
      <c r="B57" s="15">
        <v>18763.610237004581</v>
      </c>
      <c r="C57" s="21">
        <v>15877.627291455001</v>
      </c>
      <c r="D57" s="34">
        <f>SD_Tabak!F57</f>
        <v>10763425</v>
      </c>
      <c r="E57" s="18">
        <f t="shared" si="0"/>
        <v>1.4751463675786287E-3</v>
      </c>
      <c r="G57" s="42"/>
    </row>
    <row r="58" spans="1:7" ht="16.5" customHeight="1" x14ac:dyDescent="0.35">
      <c r="A58" s="32" t="s">
        <v>60</v>
      </c>
      <c r="B58" s="15">
        <v>19368.881530903538</v>
      </c>
      <c r="C58" s="21">
        <v>15681.257827623002</v>
      </c>
      <c r="D58" s="34">
        <f>SD_Tabak!F58</f>
        <v>10955296</v>
      </c>
      <c r="E58" s="18">
        <f t="shared" si="0"/>
        <v>1.4313860463124868E-3</v>
      </c>
      <c r="G58" s="42"/>
    </row>
    <row r="59" spans="1:7" ht="16.5" customHeight="1" x14ac:dyDescent="0.35">
      <c r="A59" s="32" t="s">
        <v>61</v>
      </c>
      <c r="B59" s="15">
        <v>13265.292527939322</v>
      </c>
      <c r="C59" s="21">
        <v>15828.531265623002</v>
      </c>
      <c r="D59" s="34">
        <f>SD_Tabak!F59</f>
        <v>11071312</v>
      </c>
      <c r="E59" s="18">
        <f t="shared" si="0"/>
        <v>1.4296888449736582E-3</v>
      </c>
      <c r="G59" s="42"/>
    </row>
    <row r="60" spans="1:7" ht="16.5" customHeight="1" x14ac:dyDescent="0.35">
      <c r="A60" s="32" t="s">
        <v>62</v>
      </c>
      <c r="B60" s="15">
        <v>11047.528200000001</v>
      </c>
      <c r="C60" s="21">
        <v>14977.861041818</v>
      </c>
      <c r="D60" s="34">
        <f>SD_Tabak!F60</f>
        <v>10760672</v>
      </c>
      <c r="E60" s="18">
        <f t="shared" si="0"/>
        <v>1.3919075910703346E-3</v>
      </c>
      <c r="G60" s="42"/>
    </row>
    <row r="61" spans="1:7" ht="16.5" customHeight="1" x14ac:dyDescent="0.35">
      <c r="A61" s="32" t="s">
        <v>63</v>
      </c>
      <c r="B61" s="15">
        <v>17094.989609999997</v>
      </c>
      <c r="C61" s="21">
        <v>14271.705213812998</v>
      </c>
      <c r="D61" s="34">
        <f>SD_Tabak!F61</f>
        <v>10872378</v>
      </c>
      <c r="E61" s="18">
        <f t="shared" si="0"/>
        <v>1.3126571954923752E-3</v>
      </c>
      <c r="G61" s="42"/>
    </row>
    <row r="62" spans="1:7" ht="16.5" customHeight="1" x14ac:dyDescent="0.35">
      <c r="A62" s="32" t="s">
        <v>64</v>
      </c>
      <c r="B62" s="15">
        <v>18407.988740000001</v>
      </c>
      <c r="C62" s="21">
        <v>14786.546921973</v>
      </c>
      <c r="D62" s="34">
        <f>SD_Tabak!F62</f>
        <v>10873143</v>
      </c>
      <c r="E62" s="18">
        <f t="shared" si="0"/>
        <v>1.3599146927409122E-3</v>
      </c>
      <c r="G62" s="42"/>
    </row>
    <row r="63" spans="1:7" ht="16.5" customHeight="1" x14ac:dyDescent="0.35">
      <c r="A63" s="32" t="s">
        <v>65</v>
      </c>
      <c r="B63" s="15">
        <v>11616.62628</v>
      </c>
      <c r="C63" s="21">
        <v>14097.982206344001</v>
      </c>
      <c r="D63" s="34">
        <f>SD_Tabak!F63</f>
        <v>10890342</v>
      </c>
      <c r="E63" s="18">
        <f t="shared" si="0"/>
        <v>1.2945398965747816E-3</v>
      </c>
      <c r="G63" s="42"/>
    </row>
    <row r="64" spans="1:7" ht="16.5" customHeight="1" x14ac:dyDescent="0.35">
      <c r="A64" s="32" t="s">
        <v>66</v>
      </c>
      <c r="B64" s="15">
        <v>10717.969109999998</v>
      </c>
      <c r="C64" s="21">
        <v>14607.311302236001</v>
      </c>
      <c r="D64" s="34">
        <f>SD_Tabak!F64</f>
        <v>10976570</v>
      </c>
      <c r="E64" s="18">
        <f t="shared" si="0"/>
        <v>1.3307719353346265E-3</v>
      </c>
      <c r="G64" s="42"/>
    </row>
    <row r="65" spans="1:7" ht="16.5" customHeight="1" x14ac:dyDescent="0.35">
      <c r="A65" s="32" t="s">
        <v>67</v>
      </c>
      <c r="B65" s="15">
        <v>15407.547129999997</v>
      </c>
      <c r="C65" s="21">
        <v>12643.821441816999</v>
      </c>
      <c r="D65" s="34">
        <f>SD_Tabak!F65</f>
        <v>10981320</v>
      </c>
      <c r="E65" s="18">
        <f t="shared" si="0"/>
        <v>1.1513935885501014E-3</v>
      </c>
      <c r="G65" s="42"/>
    </row>
    <row r="66" spans="1:7" ht="16.5" customHeight="1" x14ac:dyDescent="0.35">
      <c r="A66" s="32" t="s">
        <v>68</v>
      </c>
      <c r="B66" s="15">
        <v>17720.700769999999</v>
      </c>
      <c r="C66" s="21">
        <v>14152.023246697001</v>
      </c>
      <c r="D66" s="34">
        <f>SD_Tabak!F66</f>
        <v>11011933</v>
      </c>
      <c r="E66" s="18">
        <f t="shared" si="0"/>
        <v>1.2851534100958479E-3</v>
      </c>
      <c r="G66" s="42"/>
    </row>
    <row r="67" spans="1:7" ht="16.5" customHeight="1" x14ac:dyDescent="0.35">
      <c r="A67" s="32" t="s">
        <v>69</v>
      </c>
      <c r="B67" s="15">
        <v>12000.258699999998</v>
      </c>
      <c r="C67" s="21">
        <v>14425.664885323</v>
      </c>
      <c r="D67" s="34">
        <f>SD_Tabak!F67</f>
        <v>10952992</v>
      </c>
      <c r="E67" s="18">
        <f t="shared" si="0"/>
        <v>1.3170524442383414E-3</v>
      </c>
      <c r="G67" s="42"/>
    </row>
    <row r="68" spans="1:7" ht="16.5" customHeight="1" x14ac:dyDescent="0.35">
      <c r="A68" s="32" t="s">
        <v>70</v>
      </c>
      <c r="B68" s="15">
        <v>10363.107719999998</v>
      </c>
      <c r="C68" s="21">
        <v>14170.892981864999</v>
      </c>
      <c r="D68" s="34">
        <f>SD_Tabak!F68</f>
        <v>10807390</v>
      </c>
      <c r="E68" s="18">
        <f t="shared" ref="E68:E124" si="1">C68/D68</f>
        <v>1.3112225044034683E-3</v>
      </c>
      <c r="G68" s="42"/>
    </row>
    <row r="69" spans="1:7" ht="16.5" customHeight="1" x14ac:dyDescent="0.35">
      <c r="A69" s="32" t="s">
        <v>71</v>
      </c>
      <c r="B69" s="15">
        <v>17674.584940000001</v>
      </c>
      <c r="C69" s="21">
        <v>14978.805523737999</v>
      </c>
      <c r="D69" s="34">
        <f>SD_Tabak!F69</f>
        <v>10772946</v>
      </c>
      <c r="E69" s="18">
        <f t="shared" si="1"/>
        <v>1.3904094129626194E-3</v>
      </c>
      <c r="G69" s="42"/>
    </row>
    <row r="70" spans="1:7" ht="16.5" customHeight="1" x14ac:dyDescent="0.35">
      <c r="A70" s="32" t="s">
        <v>72</v>
      </c>
      <c r="B70" s="15">
        <v>17613.309599999997</v>
      </c>
      <c r="C70" s="21">
        <v>14142.234510951999</v>
      </c>
      <c r="D70" s="34">
        <f>SD_Tabak!F70</f>
        <v>10766168</v>
      </c>
      <c r="E70" s="18">
        <f t="shared" si="1"/>
        <v>1.3135810727597785E-3</v>
      </c>
      <c r="G70" s="42"/>
    </row>
    <row r="71" spans="1:7" ht="16.5" customHeight="1" x14ac:dyDescent="0.35">
      <c r="A71" s="32" t="s">
        <v>73</v>
      </c>
      <c r="B71" s="15">
        <v>12008.678349999998</v>
      </c>
      <c r="C71" s="21">
        <v>14550.158564858</v>
      </c>
      <c r="D71" s="34">
        <f>SD_Tabak!F71</f>
        <v>10799125</v>
      </c>
      <c r="E71" s="18">
        <f t="shared" si="1"/>
        <v>1.3473460641355666E-3</v>
      </c>
      <c r="G71" s="42"/>
    </row>
    <row r="72" spans="1:7" ht="16.5" customHeight="1" x14ac:dyDescent="0.35">
      <c r="A72" s="32" t="s">
        <v>74</v>
      </c>
      <c r="B72" s="15">
        <v>10356.543889999999</v>
      </c>
      <c r="C72" s="21">
        <v>13819.614321442001</v>
      </c>
      <c r="D72" s="34">
        <f>SD_Tabak!F72</f>
        <v>10893717</v>
      </c>
      <c r="E72" s="18">
        <f t="shared" si="1"/>
        <v>1.268585765670432E-3</v>
      </c>
      <c r="G72" s="42"/>
    </row>
    <row r="73" spans="1:7" ht="16.5" customHeight="1" x14ac:dyDescent="0.35">
      <c r="A73" s="32" t="s">
        <v>75</v>
      </c>
      <c r="B73" s="15">
        <v>16847.21888</v>
      </c>
      <c r="C73" s="21">
        <v>14158.618533028999</v>
      </c>
      <c r="D73" s="34">
        <f>SD_Tabak!F73</f>
        <v>10860740</v>
      </c>
      <c r="E73" s="18">
        <f t="shared" si="1"/>
        <v>1.3036513656554708E-3</v>
      </c>
      <c r="G73" s="42"/>
    </row>
    <row r="74" spans="1:7" ht="16.5" customHeight="1" x14ac:dyDescent="0.35">
      <c r="A74" s="32" t="s">
        <v>76</v>
      </c>
      <c r="B74" s="15">
        <v>17563.419840000002</v>
      </c>
      <c r="C74" s="21">
        <v>14388.114910341001</v>
      </c>
      <c r="D74" s="34">
        <f>SD_Tabak!F74</f>
        <v>10841337</v>
      </c>
      <c r="E74" s="18">
        <f t="shared" si="1"/>
        <v>1.3271531832596847E-3</v>
      </c>
      <c r="G74" s="42"/>
    </row>
    <row r="75" spans="1:7" ht="16.5" customHeight="1" x14ac:dyDescent="0.35">
      <c r="A75" s="32" t="s">
        <v>77</v>
      </c>
      <c r="B75" s="15">
        <v>11326.904539999996</v>
      </c>
      <c r="C75" s="21">
        <v>13535.849701381001</v>
      </c>
      <c r="D75" s="34">
        <f>SD_Tabak!F75</f>
        <v>10795283</v>
      </c>
      <c r="E75" s="18">
        <f t="shared" si="1"/>
        <v>1.2538670548406189E-3</v>
      </c>
      <c r="G75" s="42"/>
    </row>
    <row r="76" spans="1:7" ht="16.5" customHeight="1" x14ac:dyDescent="0.35">
      <c r="A76" s="32" t="s">
        <v>78</v>
      </c>
      <c r="B76" s="15">
        <v>10389.068239999999</v>
      </c>
      <c r="C76" s="21">
        <v>14090.436661118001</v>
      </c>
      <c r="D76" s="34">
        <f>SD_Tabak!F76</f>
        <v>10649823</v>
      </c>
      <c r="E76" s="18">
        <f t="shared" si="1"/>
        <v>1.3230676848918523E-3</v>
      </c>
      <c r="G76" s="42"/>
    </row>
    <row r="77" spans="1:7" ht="16.5" customHeight="1" x14ac:dyDescent="0.35">
      <c r="A77" s="32" t="s">
        <v>79</v>
      </c>
      <c r="B77" s="15">
        <v>16540.290919999999</v>
      </c>
      <c r="C77" s="21">
        <v>13783.170121009001</v>
      </c>
      <c r="D77" s="34">
        <f>SD_Tabak!F77</f>
        <v>10667858</v>
      </c>
      <c r="E77" s="18">
        <f t="shared" si="1"/>
        <v>1.2920278954790176E-3</v>
      </c>
      <c r="G77" s="42"/>
    </row>
    <row r="78" spans="1:7" ht="16.5" customHeight="1" x14ac:dyDescent="0.35">
      <c r="A78" s="32" t="s">
        <v>80</v>
      </c>
      <c r="B78" s="15">
        <v>16910.459330000002</v>
      </c>
      <c r="C78" s="21">
        <v>13684.385164929001</v>
      </c>
      <c r="D78" s="34">
        <f>SD_Tabak!F78</f>
        <v>10658128</v>
      </c>
      <c r="E78" s="18">
        <f t="shared" si="1"/>
        <v>1.2839389023033877E-3</v>
      </c>
      <c r="G78" s="42"/>
    </row>
    <row r="79" spans="1:7" ht="16.5" customHeight="1" x14ac:dyDescent="0.35">
      <c r="A79" s="32" t="s">
        <v>81</v>
      </c>
      <c r="B79" s="15">
        <v>11896.000179999999</v>
      </c>
      <c r="C79" s="21">
        <v>14096.727964070998</v>
      </c>
      <c r="D79" s="34">
        <f>SD_Tabak!F79</f>
        <v>10684502</v>
      </c>
      <c r="E79" s="18">
        <f t="shared" si="1"/>
        <v>1.3193621905888547E-3</v>
      </c>
      <c r="G79" s="42"/>
    </row>
    <row r="80" spans="1:7" ht="16.5" customHeight="1" x14ac:dyDescent="0.35">
      <c r="A80" s="32" t="s">
        <v>82</v>
      </c>
      <c r="B80" s="15">
        <v>10536.935759999998</v>
      </c>
      <c r="C80" s="21">
        <v>14221.115614252001</v>
      </c>
      <c r="D80" s="34">
        <f>SD_Tabak!F80</f>
        <v>10792588</v>
      </c>
      <c r="E80" s="18">
        <f t="shared" si="1"/>
        <v>1.3176742792601738E-3</v>
      </c>
      <c r="F80" s="39"/>
      <c r="G80" s="42"/>
    </row>
    <row r="81" spans="1:7" ht="16.5" customHeight="1" x14ac:dyDescent="0.35">
      <c r="A81" s="32" t="s">
        <v>83</v>
      </c>
      <c r="B81" s="15">
        <v>16782.540549999998</v>
      </c>
      <c r="C81" s="21">
        <v>14033.614310784</v>
      </c>
      <c r="D81" s="34">
        <f>SD_Tabak!F81</f>
        <v>10830345</v>
      </c>
      <c r="E81" s="18">
        <f t="shared" si="1"/>
        <v>1.2957679843794449E-3</v>
      </c>
      <c r="F81" s="39"/>
      <c r="G81" s="42"/>
    </row>
    <row r="82" spans="1:7" ht="16.5" customHeight="1" x14ac:dyDescent="0.35">
      <c r="A82" s="32" t="s">
        <v>84</v>
      </c>
      <c r="B82" s="15">
        <v>16034.705910000001</v>
      </c>
      <c r="C82" s="21">
        <v>12936.134476465999</v>
      </c>
      <c r="D82" s="34">
        <f>SD_Tabak!F82</f>
        <v>10883230</v>
      </c>
      <c r="E82" s="18">
        <f t="shared" si="1"/>
        <v>1.1886300736514803E-3</v>
      </c>
      <c r="F82" s="39"/>
      <c r="G82" s="42"/>
    </row>
    <row r="83" spans="1:7" ht="16.5" customHeight="1" x14ac:dyDescent="0.35">
      <c r="A83" s="32" t="s">
        <v>85</v>
      </c>
      <c r="B83" s="15">
        <v>12085.380690000002</v>
      </c>
      <c r="C83" s="21">
        <v>14292.660741892001</v>
      </c>
      <c r="D83" s="34">
        <f>SD_Tabak!F83</f>
        <v>10961926</v>
      </c>
      <c r="E83" s="18">
        <f t="shared" si="1"/>
        <v>1.3038457604888046E-3</v>
      </c>
      <c r="F83" s="39"/>
      <c r="G83" s="42"/>
    </row>
    <row r="84" spans="1:7" ht="16.5" customHeight="1" x14ac:dyDescent="0.35">
      <c r="A84" s="32" t="s">
        <v>86</v>
      </c>
      <c r="B84" s="15">
        <v>11037.291229999999</v>
      </c>
      <c r="C84" s="21">
        <v>14623.006537158002</v>
      </c>
      <c r="D84" s="34">
        <f>SD_Tabak!F84</f>
        <v>11048372</v>
      </c>
      <c r="E84" s="18">
        <f t="shared" si="1"/>
        <v>1.3235440060452347E-3</v>
      </c>
      <c r="F84" s="39"/>
      <c r="G84" s="42"/>
    </row>
    <row r="85" spans="1:7" ht="16.5" customHeight="1" x14ac:dyDescent="0.35">
      <c r="A85" s="32" t="s">
        <v>87</v>
      </c>
      <c r="B85" s="15">
        <v>16391.722389999999</v>
      </c>
      <c r="C85" s="21">
        <v>13612.331251422</v>
      </c>
      <c r="D85" s="34">
        <f>SD_Tabak!F85</f>
        <v>11162448</v>
      </c>
      <c r="E85" s="18">
        <f t="shared" si="1"/>
        <v>1.2194754458360747E-3</v>
      </c>
      <c r="F85" s="39"/>
      <c r="G85" s="42"/>
    </row>
    <row r="86" spans="1:7" ht="16.5" customHeight="1" x14ac:dyDescent="0.35">
      <c r="A86" s="32" t="s">
        <v>88</v>
      </c>
      <c r="B86" s="15">
        <v>17607.857829999997</v>
      </c>
      <c r="C86" s="21">
        <v>14661.207707050999</v>
      </c>
      <c r="D86" s="34">
        <f>SD_Tabak!F86</f>
        <v>11275520</v>
      </c>
      <c r="E86" s="18">
        <f t="shared" si="1"/>
        <v>1.3002688751428757E-3</v>
      </c>
      <c r="G86" s="42"/>
    </row>
    <row r="87" spans="1:7" ht="16.5" customHeight="1" x14ac:dyDescent="0.35">
      <c r="A87" s="32" t="s">
        <v>89</v>
      </c>
      <c r="B87" s="15">
        <v>12210.449939999999</v>
      </c>
      <c r="C87" s="21">
        <v>14433.548917985001</v>
      </c>
      <c r="D87" s="34">
        <f>SD_Tabak!F87</f>
        <v>11357805</v>
      </c>
      <c r="E87" s="18">
        <f t="shared" si="1"/>
        <v>1.2708044307843814E-3</v>
      </c>
      <c r="G87" s="42"/>
    </row>
    <row r="88" spans="1:7" ht="16.5" customHeight="1" x14ac:dyDescent="0.35">
      <c r="A88" s="32" t="s">
        <v>90</v>
      </c>
      <c r="B88" s="15">
        <v>10838.64875</v>
      </c>
      <c r="C88" s="21">
        <v>13999.683530585</v>
      </c>
      <c r="D88" s="34">
        <f>SD_Tabak!F88</f>
        <v>11453028</v>
      </c>
      <c r="E88" s="18">
        <f t="shared" si="1"/>
        <v>1.2223565270760711E-3</v>
      </c>
      <c r="F88" s="40"/>
      <c r="G88" s="43"/>
    </row>
    <row r="89" spans="1:7" ht="16.5" customHeight="1" x14ac:dyDescent="0.35">
      <c r="A89" s="32" t="s">
        <v>91</v>
      </c>
      <c r="B89" s="15">
        <v>17161.138340000001</v>
      </c>
      <c r="C89" s="21">
        <v>14373.915083476</v>
      </c>
      <c r="D89" s="34">
        <f>SD_Tabak!F89</f>
        <v>11539063</v>
      </c>
      <c r="E89" s="18">
        <f t="shared" si="1"/>
        <v>1.2456743743816982E-3</v>
      </c>
      <c r="F89" s="40"/>
      <c r="G89" s="43"/>
    </row>
    <row r="90" spans="1:7" ht="16.5" customHeight="1" x14ac:dyDescent="0.35">
      <c r="A90" s="32" t="s">
        <v>92</v>
      </c>
      <c r="B90" s="15">
        <v>17091.27102</v>
      </c>
      <c r="C90" s="21">
        <v>14234.016114933998</v>
      </c>
      <c r="D90" s="34">
        <f>SD_Tabak!F90</f>
        <v>11665676</v>
      </c>
      <c r="E90" s="18">
        <f t="shared" si="1"/>
        <v>1.2201621333332074E-3</v>
      </c>
      <c r="F90" s="40"/>
      <c r="G90" s="43"/>
    </row>
    <row r="91" spans="1:7" ht="16.5" customHeight="1" x14ac:dyDescent="0.35">
      <c r="A91" s="32" t="s">
        <v>93</v>
      </c>
      <c r="B91" s="15">
        <v>11627.138829999996</v>
      </c>
      <c r="C91" s="21">
        <v>14106.692175779001</v>
      </c>
      <c r="D91" s="34">
        <f>SD_Tabak!F91</f>
        <v>11848449</v>
      </c>
      <c r="E91" s="18">
        <f t="shared" si="1"/>
        <v>1.1905939904690479E-3</v>
      </c>
      <c r="F91" s="40"/>
      <c r="G91" s="43"/>
    </row>
    <row r="92" spans="1:7" ht="16.5" customHeight="1" x14ac:dyDescent="0.35">
      <c r="A92" s="32" t="s">
        <v>94</v>
      </c>
      <c r="B92" s="15">
        <v>11567.742180000001</v>
      </c>
      <c r="C92" s="21">
        <v>14710.793805484001</v>
      </c>
      <c r="D92" s="34">
        <f>SD_Tabak!F92</f>
        <v>12069193</v>
      </c>
      <c r="E92" s="18">
        <f t="shared" si="1"/>
        <v>1.2188713698988824E-3</v>
      </c>
      <c r="F92" s="40"/>
      <c r="G92" s="44"/>
    </row>
    <row r="93" spans="1:7" ht="16.5" customHeight="1" x14ac:dyDescent="0.35">
      <c r="A93" s="32" t="s">
        <v>95</v>
      </c>
      <c r="B93" s="15">
        <v>16734.554750000003</v>
      </c>
      <c r="C93" s="21">
        <v>13968.126097058999</v>
      </c>
      <c r="D93" s="34">
        <f>SD_Tabak!F93</f>
        <v>12311738</v>
      </c>
      <c r="E93" s="18">
        <f t="shared" si="1"/>
        <v>1.1345373087909279E-3</v>
      </c>
      <c r="F93" s="40"/>
      <c r="G93" s="44"/>
    </row>
    <row r="94" spans="1:7" ht="16.5" customHeight="1" x14ac:dyDescent="0.35">
      <c r="A94" s="32" t="s">
        <v>96</v>
      </c>
      <c r="B94" s="15">
        <v>16911.487929999999</v>
      </c>
      <c r="C94" s="21">
        <v>14247.37314426</v>
      </c>
      <c r="D94" s="34">
        <f>SD_Tabak!F94</f>
        <v>12452994</v>
      </c>
      <c r="E94" s="18">
        <f t="shared" si="1"/>
        <v>1.1440921873294085E-3</v>
      </c>
      <c r="F94" s="40"/>
      <c r="G94" s="44"/>
    </row>
    <row r="95" spans="1:7" ht="16.5" customHeight="1" x14ac:dyDescent="0.35">
      <c r="A95" s="32" t="s">
        <v>97</v>
      </c>
      <c r="B95" s="15">
        <v>12077.50996000001</v>
      </c>
      <c r="C95" s="21">
        <v>14672.148908198</v>
      </c>
      <c r="D95" s="34">
        <f>SD_Tabak!F95</f>
        <v>12591704</v>
      </c>
      <c r="E95" s="18">
        <f t="shared" si="1"/>
        <v>1.1652234604782642E-3</v>
      </c>
      <c r="F95" s="40"/>
      <c r="G95" s="44"/>
    </row>
    <row r="96" spans="1:7" ht="16.5" customHeight="1" x14ac:dyDescent="0.35">
      <c r="A96" s="32" t="s">
        <v>98</v>
      </c>
      <c r="B96" s="15">
        <v>12157.383430000002</v>
      </c>
      <c r="C96" s="21">
        <v>15165.881255779001</v>
      </c>
      <c r="D96" s="34">
        <f>SD_Tabak!F96</f>
        <v>12726239</v>
      </c>
      <c r="E96" s="18">
        <f t="shared" si="1"/>
        <v>1.1917017475295726E-3</v>
      </c>
      <c r="F96" s="40"/>
      <c r="G96" s="44"/>
    </row>
    <row r="97" spans="1:6" ht="16.5" customHeight="1" x14ac:dyDescent="0.35">
      <c r="A97" s="32" t="s">
        <v>99</v>
      </c>
      <c r="B97" s="15">
        <v>17580.452579999997</v>
      </c>
      <c r="C97" s="21">
        <v>14912.118007478</v>
      </c>
      <c r="D97" s="34">
        <f>SD_Tabak!F97</f>
        <v>12753409</v>
      </c>
      <c r="E97" s="18">
        <f t="shared" si="1"/>
        <v>1.1692652535081405E-3</v>
      </c>
      <c r="F97" s="40"/>
    </row>
    <row r="98" spans="1:6" ht="16.5" customHeight="1" x14ac:dyDescent="0.35">
      <c r="A98" s="32" t="s">
        <v>100</v>
      </c>
      <c r="B98" s="15">
        <v>17459.413520000002</v>
      </c>
      <c r="C98" s="21">
        <v>14691.420206156999</v>
      </c>
      <c r="D98" s="34">
        <f>SD_Tabak!F98</f>
        <v>12914636</v>
      </c>
      <c r="E98" s="18">
        <f t="shared" si="1"/>
        <v>1.1375791161405556E-3</v>
      </c>
      <c r="F98" s="40"/>
    </row>
    <row r="99" spans="1:6" ht="16.5" customHeight="1" x14ac:dyDescent="0.35">
      <c r="A99" s="32" t="s">
        <v>101</v>
      </c>
      <c r="B99" s="15">
        <v>12449.04689999999</v>
      </c>
      <c r="C99" s="21">
        <v>14985.668028808999</v>
      </c>
      <c r="D99" s="34">
        <f>SD_Tabak!F99</f>
        <v>12992172</v>
      </c>
      <c r="E99" s="18">
        <f t="shared" si="1"/>
        <v>1.1534382417973685E-3</v>
      </c>
      <c r="F99" s="40"/>
    </row>
    <row r="100" spans="1:6" ht="16.5" customHeight="1" x14ac:dyDescent="0.35">
      <c r="A100" s="32" t="s">
        <v>102</v>
      </c>
      <c r="B100" s="15">
        <v>12187.06792</v>
      </c>
      <c r="C100" s="21">
        <v>15252.505506040001</v>
      </c>
      <c r="D100" s="34">
        <f>SD_Tabak!F100</f>
        <v>13051350</v>
      </c>
      <c r="E100" s="18">
        <f t="shared" si="1"/>
        <v>1.1686534730920557E-3</v>
      </c>
    </row>
    <row r="101" spans="1:6" ht="16.5" customHeight="1" x14ac:dyDescent="0.35">
      <c r="A101" s="32" t="s">
        <v>103</v>
      </c>
      <c r="B101" s="15">
        <v>17215.741239999999</v>
      </c>
      <c r="C101" s="21">
        <v>14668.186217945</v>
      </c>
      <c r="D101" s="34">
        <f>SD_Tabak!F101</f>
        <v>13209544</v>
      </c>
      <c r="E101" s="18">
        <f t="shared" si="1"/>
        <v>1.1104233588945236E-3</v>
      </c>
    </row>
    <row r="102" spans="1:6" ht="16.5" customHeight="1" x14ac:dyDescent="0.35">
      <c r="A102" s="32" t="s">
        <v>104</v>
      </c>
      <c r="B102" s="15">
        <v>17321.63781</v>
      </c>
      <c r="C102" s="21">
        <v>14242.597216172</v>
      </c>
      <c r="D102" s="34">
        <f>SD_Tabak!F102</f>
        <v>13238760</v>
      </c>
      <c r="E102" s="18">
        <f t="shared" si="1"/>
        <v>1.0758256223522445E-3</v>
      </c>
    </row>
    <row r="103" spans="1:6" ht="16.5" customHeight="1" x14ac:dyDescent="0.35">
      <c r="A103" s="32" t="s">
        <v>105</v>
      </c>
      <c r="B103" s="15">
        <v>12625.681320000016</v>
      </c>
      <c r="C103" s="21">
        <v>15223.64298262</v>
      </c>
      <c r="D103" s="34">
        <f>SD_Tabak!F103</f>
        <v>13378622</v>
      </c>
      <c r="E103" s="18">
        <f t="shared" si="1"/>
        <v>1.1379081479856445E-3</v>
      </c>
    </row>
    <row r="104" spans="1:6" ht="16.5" customHeight="1" x14ac:dyDescent="0.35">
      <c r="A104" s="32" t="s">
        <v>106</v>
      </c>
      <c r="B104" s="15">
        <v>11668.964619999999</v>
      </c>
      <c r="C104" s="21">
        <v>14363.485760187999</v>
      </c>
      <c r="D104" s="34">
        <f>SD_Tabak!F104</f>
        <v>13457667</v>
      </c>
      <c r="E104" s="18">
        <f t="shared" si="1"/>
        <v>1.0673087512261968E-3</v>
      </c>
    </row>
    <row r="105" spans="1:6" ht="16.5" customHeight="1" x14ac:dyDescent="0.35">
      <c r="A105" s="32" t="s">
        <v>107</v>
      </c>
      <c r="B105" s="15">
        <v>16830.656329999998</v>
      </c>
      <c r="C105" s="21">
        <v>14414.292170707</v>
      </c>
      <c r="D105" s="34">
        <f>SD_Tabak!F105</f>
        <v>12876988</v>
      </c>
      <c r="E105" s="18">
        <f t="shared" si="1"/>
        <v>1.1193838318950828E-3</v>
      </c>
    </row>
    <row r="106" spans="1:6" ht="16.5" customHeight="1" x14ac:dyDescent="0.35">
      <c r="A106" s="32" t="s">
        <v>108</v>
      </c>
      <c r="B106" s="15">
        <v>17691.803760000003</v>
      </c>
      <c r="C106" s="21">
        <v>14497.363135031001</v>
      </c>
      <c r="D106" s="34">
        <f>SD_Tabak!F106</f>
        <v>13537469</v>
      </c>
      <c r="E106" s="18">
        <f t="shared" si="1"/>
        <v>1.0709064696680746E-3</v>
      </c>
    </row>
    <row r="107" spans="1:6" ht="16.5" customHeight="1" x14ac:dyDescent="0.35">
      <c r="A107" s="32" t="s">
        <v>109</v>
      </c>
      <c r="B107" s="15">
        <v>10874.87379999999</v>
      </c>
      <c r="C107" s="21">
        <v>13469.884023626</v>
      </c>
      <c r="D107" s="34">
        <f>SD_Tabak!F107</f>
        <v>13385654</v>
      </c>
      <c r="E107" s="18">
        <f t="shared" si="1"/>
        <v>1.0062925594540246E-3</v>
      </c>
    </row>
    <row r="108" spans="1:6" ht="16.5" customHeight="1" x14ac:dyDescent="0.35">
      <c r="A108" s="32" t="s">
        <v>110</v>
      </c>
      <c r="B108" s="15">
        <v>10974.82101</v>
      </c>
      <c r="C108" s="21">
        <v>13994.354382780999</v>
      </c>
      <c r="D108" s="34">
        <f>SD_Tabak!F108</f>
        <v>12919551</v>
      </c>
      <c r="E108" s="18">
        <f t="shared" si="1"/>
        <v>1.0831920074297473E-3</v>
      </c>
    </row>
    <row r="109" spans="1:6" ht="16.5" customHeight="1" x14ac:dyDescent="0.35">
      <c r="A109" s="32" t="s">
        <v>111</v>
      </c>
      <c r="B109" s="15">
        <v>15907.718049999999</v>
      </c>
      <c r="C109" s="21">
        <v>13562.260894251</v>
      </c>
      <c r="D109" s="34">
        <f>SD_Tabak!F109</f>
        <v>13808848</v>
      </c>
      <c r="E109" s="18">
        <f t="shared" si="1"/>
        <v>9.821428184487945E-4</v>
      </c>
    </row>
    <row r="110" spans="1:6" ht="16.5" customHeight="1" x14ac:dyDescent="0.35">
      <c r="A110" s="32" t="s">
        <v>112</v>
      </c>
      <c r="B110" s="15">
        <v>16988.29348</v>
      </c>
      <c r="C110" s="21">
        <v>13711.724617884</v>
      </c>
      <c r="D110" s="34">
        <f>SD_Tabak!F110</f>
        <v>14018981</v>
      </c>
      <c r="E110" s="18">
        <f t="shared" si="1"/>
        <v>9.7808283054838302E-4</v>
      </c>
    </row>
    <row r="111" spans="1:6" ht="16.5" customHeight="1" x14ac:dyDescent="0.35">
      <c r="A111" s="32" t="s">
        <v>113</v>
      </c>
      <c r="B111" s="15">
        <v>11132.321000000009</v>
      </c>
      <c r="C111" s="21">
        <v>13689.578796297999</v>
      </c>
      <c r="D111" s="34">
        <f>SD_Tabak!F111</f>
        <v>14036713</v>
      </c>
      <c r="E111" s="18">
        <f t="shared" si="1"/>
        <v>9.7526955180304669E-4</v>
      </c>
    </row>
    <row r="112" spans="1:6" ht="16.5" customHeight="1" x14ac:dyDescent="0.35">
      <c r="A112" s="32" t="s">
        <v>114</v>
      </c>
      <c r="B112" s="15">
        <v>11854.126479999999</v>
      </c>
      <c r="C112" s="21">
        <v>14914.248673409002</v>
      </c>
      <c r="D112" s="34">
        <f>SD_Tabak!F112</f>
        <v>14169253</v>
      </c>
      <c r="E112" s="18">
        <f t="shared" si="1"/>
        <v>1.0525783309401704E-3</v>
      </c>
    </row>
    <row r="113" spans="1:5" ht="16.5" customHeight="1" x14ac:dyDescent="0.35">
      <c r="A113" s="32" t="s">
        <v>115</v>
      </c>
      <c r="B113" s="15">
        <v>16171.91293</v>
      </c>
      <c r="C113" s="21">
        <v>13870.689165902</v>
      </c>
      <c r="D113" s="34">
        <f>SD_Tabak!F113</f>
        <v>14361374</v>
      </c>
      <c r="E113" s="18">
        <f t="shared" si="1"/>
        <v>9.658330161098792E-4</v>
      </c>
    </row>
    <row r="114" spans="1:5" ht="16.5" customHeight="1" x14ac:dyDescent="0.35">
      <c r="A114" s="32" t="s">
        <v>116</v>
      </c>
      <c r="B114" s="15">
        <v>16534.586450000003</v>
      </c>
      <c r="C114" s="21">
        <v>13241.879524917</v>
      </c>
      <c r="D114" s="34">
        <f>SD_Tabak!F114</f>
        <v>14410489</v>
      </c>
      <c r="E114" s="18">
        <f t="shared" si="1"/>
        <v>9.189056335921009E-4</v>
      </c>
    </row>
    <row r="115" spans="1:5" ht="16.5" customHeight="1" x14ac:dyDescent="0.35">
      <c r="A115" s="32" t="s">
        <v>117</v>
      </c>
      <c r="B115" s="15">
        <v>11783.17461</v>
      </c>
      <c r="C115" s="21">
        <v>14505.536358981</v>
      </c>
      <c r="D115" s="34">
        <f>SD_Tabak!F115</f>
        <v>14615939</v>
      </c>
      <c r="E115" s="18">
        <f t="shared" si="1"/>
        <v>9.9244642160732882E-4</v>
      </c>
    </row>
    <row r="116" spans="1:5" ht="16.5" customHeight="1" x14ac:dyDescent="0.35">
      <c r="A116" s="32" t="s">
        <v>118</v>
      </c>
      <c r="B116" s="15">
        <v>9786.0502400000005</v>
      </c>
      <c r="C116" s="21">
        <v>12650.73301514</v>
      </c>
      <c r="D116" s="34">
        <f>SD_Tabak!F116</f>
        <v>13705297</v>
      </c>
      <c r="E116" s="18">
        <f t="shared" si="1"/>
        <v>9.2305427712657373E-4</v>
      </c>
    </row>
    <row r="117" spans="1:5" ht="16.5" customHeight="1" x14ac:dyDescent="0.35">
      <c r="A117" s="32" t="s">
        <v>119</v>
      </c>
      <c r="B117" s="15">
        <v>15441.22883</v>
      </c>
      <c r="C117" s="21">
        <v>13140.981292988999</v>
      </c>
      <c r="D117" s="34">
        <f>SD_Tabak!F117</f>
        <v>13843224</v>
      </c>
      <c r="E117" s="18">
        <f t="shared" si="1"/>
        <v>9.4927173705987853E-4</v>
      </c>
    </row>
    <row r="118" spans="1:5" ht="16.5" customHeight="1" x14ac:dyDescent="0.35">
      <c r="A118" s="32" t="s">
        <v>120</v>
      </c>
      <c r="B118" s="15">
        <v>16213.981390000001</v>
      </c>
      <c r="C118" s="21">
        <v>13186.574740127999</v>
      </c>
      <c r="D118" s="34">
        <f>SD_Tabak!F118</f>
        <v>14044494</v>
      </c>
      <c r="E118" s="18">
        <f t="shared" si="1"/>
        <v>9.3891419228973286E-4</v>
      </c>
    </row>
    <row r="119" spans="1:5" ht="16.5" customHeight="1" x14ac:dyDescent="0.35">
      <c r="A119" s="32" t="s">
        <v>121</v>
      </c>
      <c r="B119" s="15">
        <v>11456.381980000013</v>
      </c>
      <c r="C119" s="21">
        <v>14106.349024480001</v>
      </c>
      <c r="D119" s="34">
        <f>SD_Tabak!F119</f>
        <v>14100910</v>
      </c>
      <c r="E119" s="18">
        <f t="shared" si="1"/>
        <v>1.0003857215229372E-3</v>
      </c>
    </row>
    <row r="120" spans="1:5" ht="16.5" customHeight="1" x14ac:dyDescent="0.35">
      <c r="A120" s="32" t="s">
        <v>122</v>
      </c>
      <c r="B120" s="15">
        <v>11259.1463</v>
      </c>
      <c r="C120" s="21">
        <v>14036.112559891</v>
      </c>
      <c r="D120" s="34">
        <f>SD_Tabak!F120</f>
        <v>14265284</v>
      </c>
      <c r="E120" s="18">
        <f t="shared" si="1"/>
        <v>9.8393502434939253E-4</v>
      </c>
    </row>
    <row r="121" spans="1:5" ht="16.5" customHeight="1" x14ac:dyDescent="0.35">
      <c r="A121" s="32" t="s">
        <v>123</v>
      </c>
      <c r="B121" s="15">
        <v>16501.644</v>
      </c>
      <c r="C121" s="21">
        <v>14196.542731157002</v>
      </c>
      <c r="D121" s="34">
        <f>SD_Tabak!F121</f>
        <v>14293172</v>
      </c>
      <c r="E121" s="18">
        <f t="shared" si="1"/>
        <v>9.9323948044261986E-4</v>
      </c>
    </row>
    <row r="122" spans="1:5" ht="16.5" customHeight="1" x14ac:dyDescent="0.35">
      <c r="A122" s="32" t="s">
        <v>124</v>
      </c>
      <c r="B122" s="15">
        <v>16912.127790000002</v>
      </c>
      <c r="C122" s="21">
        <v>13738.096612556999</v>
      </c>
      <c r="D122" s="34">
        <f>SD_Tabak!F122</f>
        <v>14324065</v>
      </c>
      <c r="E122" s="18">
        <f t="shared" si="1"/>
        <v>9.5909203236350851E-4</v>
      </c>
    </row>
    <row r="123" spans="1:5" ht="16.5" customHeight="1" x14ac:dyDescent="0.35">
      <c r="A123" s="32" t="s">
        <v>125</v>
      </c>
      <c r="B123" s="15">
        <v>11128.995229999986</v>
      </c>
      <c r="C123" s="21">
        <v>13512.363796362999</v>
      </c>
      <c r="D123" s="34">
        <f>SD_Tabak!F123</f>
        <v>14416905</v>
      </c>
      <c r="E123" s="18">
        <f t="shared" si="1"/>
        <v>9.3725829478400521E-4</v>
      </c>
    </row>
    <row r="124" spans="1:5" ht="16.5" customHeight="1" x14ac:dyDescent="0.35">
      <c r="A124" s="32" t="s">
        <v>126</v>
      </c>
      <c r="B124" s="15">
        <v>11020.28197</v>
      </c>
      <c r="C124" s="21">
        <v>14115.492582792</v>
      </c>
      <c r="D124" s="34">
        <f>SD_Tabak!F124</f>
        <v>14401047</v>
      </c>
      <c r="E124" s="18">
        <f t="shared" si="1"/>
        <v>9.8017127385196363E-4</v>
      </c>
    </row>
  </sheetData>
  <mergeCells count="3">
    <mergeCell ref="A1:E1"/>
    <mergeCell ref="B2:C2"/>
    <mergeCell ref="E2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7E4BA-BBFF-49FC-93FF-A1C13768A0CC}">
  <sheetPr codeName="Hárok6"/>
  <dimension ref="A1:G124"/>
  <sheetViews>
    <sheetView showGridLines="0" workbookViewId="0">
      <pane ySplit="3" topLeftCell="A100" activePane="bottomLeft" state="frozen"/>
      <selection activeCell="F125" sqref="F125"/>
      <selection pane="bottomLeft" activeCell="F125" sqref="F125"/>
    </sheetView>
  </sheetViews>
  <sheetFormatPr defaultColWidth="8.8984375" defaultRowHeight="16.5" customHeight="1" x14ac:dyDescent="0.35"/>
  <cols>
    <col min="1" max="1" width="14" style="3" customWidth="1"/>
    <col min="2" max="5" width="16.59765625" style="3" customWidth="1"/>
    <col min="6" max="16384" width="8.8984375" style="3"/>
  </cols>
  <sheetData>
    <row r="1" spans="1:7" ht="16.5" customHeight="1" x14ac:dyDescent="0.35">
      <c r="A1" s="26" t="s">
        <v>134</v>
      </c>
      <c r="B1" s="27"/>
      <c r="C1" s="27"/>
      <c r="D1" s="27"/>
      <c r="E1" s="27"/>
    </row>
    <row r="2" spans="1:7" ht="16.5" customHeight="1" x14ac:dyDescent="0.35">
      <c r="A2" s="4"/>
      <c r="B2" s="7" t="s">
        <v>1</v>
      </c>
      <c r="C2" s="7"/>
      <c r="D2" s="37" t="s">
        <v>131</v>
      </c>
      <c r="E2" s="8" t="s">
        <v>3</v>
      </c>
    </row>
    <row r="3" spans="1:7" ht="26.15" customHeight="1" x14ac:dyDescent="0.35">
      <c r="A3" s="9"/>
      <c r="B3" s="12" t="s">
        <v>4</v>
      </c>
      <c r="C3" s="12" t="s">
        <v>5</v>
      </c>
      <c r="D3" s="31" t="s">
        <v>5</v>
      </c>
      <c r="E3" s="13"/>
    </row>
    <row r="4" spans="1:7" ht="16.5" customHeight="1" x14ac:dyDescent="0.35">
      <c r="A4" s="32" t="s">
        <v>6</v>
      </c>
      <c r="B4" s="15">
        <v>2733.0441479121023</v>
      </c>
      <c r="C4" s="17">
        <v>3397.8809477618688</v>
      </c>
      <c r="D4" s="34">
        <f>SD_Tabak!F4</f>
        <v>5614210</v>
      </c>
      <c r="E4" s="45">
        <f t="shared" ref="E4:E67" si="0">C4/D4</f>
        <v>6.0522868716379838E-4</v>
      </c>
      <c r="G4" s="19"/>
    </row>
    <row r="5" spans="1:7" ht="16.5" customHeight="1" x14ac:dyDescent="0.35">
      <c r="A5" s="32" t="s">
        <v>7</v>
      </c>
      <c r="B5" s="15">
        <v>3123.1904999004182</v>
      </c>
      <c r="C5" s="21">
        <v>3523.9595946086447</v>
      </c>
      <c r="D5" s="34">
        <f>SD_Tabak!F5</f>
        <v>5745968</v>
      </c>
      <c r="E5" s="45">
        <f t="shared" si="0"/>
        <v>6.1329258962260918E-4</v>
      </c>
      <c r="G5" s="19"/>
    </row>
    <row r="6" spans="1:7" ht="16.5" customHeight="1" x14ac:dyDescent="0.35">
      <c r="A6" s="32" t="s">
        <v>8</v>
      </c>
      <c r="B6" s="15">
        <v>3440.3453827258841</v>
      </c>
      <c r="C6" s="21">
        <v>3479.5813421408584</v>
      </c>
      <c r="D6" s="34">
        <f>SD_Tabak!F6</f>
        <v>5875099</v>
      </c>
      <c r="E6" s="45">
        <f t="shared" si="0"/>
        <v>5.9225918442240013E-4</v>
      </c>
      <c r="G6" s="19"/>
    </row>
    <row r="7" spans="1:7" ht="16.5" customHeight="1" x14ac:dyDescent="0.35">
      <c r="A7" s="32" t="s">
        <v>9</v>
      </c>
      <c r="B7" s="15">
        <v>3400.0289450972577</v>
      </c>
      <c r="C7" s="21">
        <v>2289.3653526815169</v>
      </c>
      <c r="D7" s="34">
        <f>SD_Tabak!F7</f>
        <v>6010180</v>
      </c>
      <c r="E7" s="45">
        <f t="shared" si="0"/>
        <v>3.8091460699704783E-4</v>
      </c>
      <c r="G7" s="19"/>
    </row>
    <row r="8" spans="1:7" ht="16.5" customHeight="1" x14ac:dyDescent="0.35">
      <c r="A8" s="32" t="s">
        <v>10</v>
      </c>
      <c r="B8" s="15">
        <v>4097.6641671645757</v>
      </c>
      <c r="C8" s="21">
        <v>4715.9704860721267</v>
      </c>
      <c r="D8" s="34">
        <f>SD_Tabak!F8</f>
        <v>6130104</v>
      </c>
      <c r="E8" s="45">
        <f t="shared" si="0"/>
        <v>7.6931329159703112E-4</v>
      </c>
      <c r="G8" s="19"/>
    </row>
    <row r="9" spans="1:7" ht="16.5" customHeight="1" x14ac:dyDescent="0.35">
      <c r="A9" s="32" t="s">
        <v>11</v>
      </c>
      <c r="B9" s="15">
        <v>2975.7234276040631</v>
      </c>
      <c r="C9" s="21">
        <v>3446.8179464807699</v>
      </c>
      <c r="D9" s="34">
        <f>SD_Tabak!F9</f>
        <v>6206951</v>
      </c>
      <c r="E9" s="45">
        <f t="shared" si="0"/>
        <v>5.5531579780165332E-4</v>
      </c>
      <c r="G9" s="19"/>
    </row>
    <row r="10" spans="1:7" ht="16.5" customHeight="1" x14ac:dyDescent="0.35">
      <c r="A10" s="32" t="s">
        <v>12</v>
      </c>
      <c r="B10" s="15">
        <v>3400.1641920600141</v>
      </c>
      <c r="C10" s="21">
        <v>3429.8498069183051</v>
      </c>
      <c r="D10" s="34">
        <f>SD_Tabak!F10</f>
        <v>6314724</v>
      </c>
      <c r="E10" s="45">
        <f t="shared" si="0"/>
        <v>5.4315118236653026E-4</v>
      </c>
      <c r="G10" s="19"/>
    </row>
    <row r="11" spans="1:7" ht="16.5" customHeight="1" x14ac:dyDescent="0.35">
      <c r="A11" s="32" t="s">
        <v>13</v>
      </c>
      <c r="B11" s="15">
        <v>3555.3841794463247</v>
      </c>
      <c r="C11" s="21">
        <v>2422.0610702383724</v>
      </c>
      <c r="D11" s="34">
        <f>SD_Tabak!F11</f>
        <v>6382522</v>
      </c>
      <c r="E11" s="45">
        <f t="shared" si="0"/>
        <v>3.7948338763867519E-4</v>
      </c>
      <c r="G11" s="19"/>
    </row>
    <row r="12" spans="1:7" ht="16.5" customHeight="1" x14ac:dyDescent="0.35">
      <c r="A12" s="32" t="s">
        <v>14</v>
      </c>
      <c r="B12" s="15">
        <v>3566.191449246498</v>
      </c>
      <c r="C12" s="21">
        <v>4164.9895416987556</v>
      </c>
      <c r="D12" s="34">
        <f>SD_Tabak!F12</f>
        <v>6418799</v>
      </c>
      <c r="E12" s="45">
        <f t="shared" si="0"/>
        <v>6.4887365092733949E-4</v>
      </c>
      <c r="G12" s="19"/>
    </row>
    <row r="13" spans="1:7" ht="16.5" customHeight="1" x14ac:dyDescent="0.35">
      <c r="A13" s="32" t="s">
        <v>15</v>
      </c>
      <c r="B13" s="15">
        <v>2670.6185238664275</v>
      </c>
      <c r="C13" s="21">
        <v>3192.3595583802207</v>
      </c>
      <c r="D13" s="34">
        <f>SD_Tabak!F13</f>
        <v>6484235</v>
      </c>
      <c r="E13" s="45">
        <f t="shared" si="0"/>
        <v>4.9232632043413307E-4</v>
      </c>
      <c r="G13" s="19"/>
    </row>
    <row r="14" spans="1:7" ht="16.5" customHeight="1" x14ac:dyDescent="0.35">
      <c r="A14" s="32" t="s">
        <v>16</v>
      </c>
      <c r="B14" s="15">
        <v>3061.6019766978693</v>
      </c>
      <c r="C14" s="21">
        <v>3087.7776396884478</v>
      </c>
      <c r="D14" s="34">
        <f>SD_Tabak!F14</f>
        <v>6499355</v>
      </c>
      <c r="E14" s="45">
        <f t="shared" si="0"/>
        <v>4.7508985733021934E-4</v>
      </c>
      <c r="G14" s="19"/>
    </row>
    <row r="15" spans="1:7" ht="16.5" customHeight="1" x14ac:dyDescent="0.35">
      <c r="A15" s="32" t="s">
        <v>17</v>
      </c>
      <c r="B15" s="15">
        <v>4445.943638385449</v>
      </c>
      <c r="C15" s="21">
        <v>3286.7519955032603</v>
      </c>
      <c r="D15" s="34">
        <f>SD_Tabak!F15</f>
        <v>6591737</v>
      </c>
      <c r="E15" s="45">
        <f t="shared" si="0"/>
        <v>4.9861697994068341E-4</v>
      </c>
      <c r="G15" s="19"/>
    </row>
    <row r="16" spans="1:7" ht="16.5" customHeight="1" x14ac:dyDescent="0.35">
      <c r="A16" s="32" t="s">
        <v>18</v>
      </c>
      <c r="B16" s="15">
        <v>2720.8455669521345</v>
      </c>
      <c r="C16" s="21">
        <v>3388.0294914362767</v>
      </c>
      <c r="D16" s="34">
        <f>SD_Tabak!F16</f>
        <v>6739912</v>
      </c>
      <c r="E16" s="45">
        <f t="shared" si="0"/>
        <v>5.0268156193081996E-4</v>
      </c>
      <c r="G16" s="19"/>
    </row>
    <row r="17" spans="1:7" ht="16.5" customHeight="1" x14ac:dyDescent="0.35">
      <c r="A17" s="32" t="s">
        <v>19</v>
      </c>
      <c r="B17" s="15">
        <v>2519.1518140476655</v>
      </c>
      <c r="C17" s="21">
        <v>3000.4018973253642</v>
      </c>
      <c r="D17" s="34">
        <f>SD_Tabak!F17</f>
        <v>6826915</v>
      </c>
      <c r="E17" s="45">
        <f t="shared" si="0"/>
        <v>4.3949600915279657E-4</v>
      </c>
      <c r="G17" s="19"/>
    </row>
    <row r="18" spans="1:7" ht="16.5" customHeight="1" x14ac:dyDescent="0.35">
      <c r="A18" s="32" t="s">
        <v>20</v>
      </c>
      <c r="B18" s="15">
        <v>2852.3840785368129</v>
      </c>
      <c r="C18" s="21">
        <v>2874.8628924048062</v>
      </c>
      <c r="D18" s="34">
        <f>SD_Tabak!F18</f>
        <v>6907735</v>
      </c>
      <c r="E18" s="45">
        <f t="shared" si="0"/>
        <v>4.1618025190671125E-4</v>
      </c>
      <c r="G18" s="19"/>
    </row>
    <row r="19" spans="1:7" ht="16.5" customHeight="1" x14ac:dyDescent="0.35">
      <c r="A19" s="32" t="s">
        <v>21</v>
      </c>
      <c r="B19" s="15">
        <v>4273.8996312155605</v>
      </c>
      <c r="C19" s="21">
        <v>3104.7218929557184</v>
      </c>
      <c r="D19" s="34">
        <f>SD_Tabak!F19</f>
        <v>6904082</v>
      </c>
      <c r="E19" s="45">
        <f t="shared" si="0"/>
        <v>4.4969365846983257E-4</v>
      </c>
      <c r="G19" s="19"/>
    </row>
    <row r="20" spans="1:7" ht="16.5" customHeight="1" x14ac:dyDescent="0.35">
      <c r="A20" s="32" t="s">
        <v>22</v>
      </c>
      <c r="B20" s="15">
        <v>2682.3793699794205</v>
      </c>
      <c r="C20" s="21">
        <v>3312.5627287221196</v>
      </c>
      <c r="D20" s="34">
        <f>SD_Tabak!F20</f>
        <v>6911676</v>
      </c>
      <c r="E20" s="45">
        <f t="shared" si="0"/>
        <v>4.792705457724175E-4</v>
      </c>
      <c r="G20" s="19"/>
    </row>
    <row r="21" spans="1:7" ht="16.5" customHeight="1" x14ac:dyDescent="0.35">
      <c r="A21" s="32" t="s">
        <v>23</v>
      </c>
      <c r="B21" s="15">
        <v>2415.7713934807143</v>
      </c>
      <c r="C21" s="21">
        <v>2934.0729412796472</v>
      </c>
      <c r="D21" s="34">
        <f>SD_Tabak!F21</f>
        <v>6963847</v>
      </c>
      <c r="E21" s="45">
        <f t="shared" si="0"/>
        <v>4.2132932289862875E-4</v>
      </c>
      <c r="G21" s="19"/>
    </row>
    <row r="22" spans="1:7" ht="16.5" customHeight="1" x14ac:dyDescent="0.35">
      <c r="A22" s="32" t="s">
        <v>24</v>
      </c>
      <c r="B22" s="15">
        <v>3237.5755835490927</v>
      </c>
      <c r="C22" s="21">
        <v>3253.0795173291172</v>
      </c>
      <c r="D22" s="34">
        <f>SD_Tabak!F22</f>
        <v>6637462</v>
      </c>
      <c r="E22" s="45">
        <f t="shared" si="0"/>
        <v>4.9010894786728982E-4</v>
      </c>
      <c r="G22" s="19"/>
    </row>
    <row r="23" spans="1:7" ht="16.5" customHeight="1" x14ac:dyDescent="0.35">
      <c r="A23" s="32" t="s">
        <v>25</v>
      </c>
      <c r="B23" s="15">
        <v>4692.1958922525391</v>
      </c>
      <c r="C23" s="21">
        <v>3558.6319894672433</v>
      </c>
      <c r="D23" s="34">
        <f>SD_Tabak!F23</f>
        <v>6692344</v>
      </c>
      <c r="E23" s="45">
        <f t="shared" si="0"/>
        <v>5.317467227427704E-4</v>
      </c>
      <c r="G23" s="19"/>
    </row>
    <row r="24" spans="1:7" ht="16.5" customHeight="1" x14ac:dyDescent="0.35">
      <c r="A24" s="32" t="s">
        <v>26</v>
      </c>
      <c r="B24" s="15">
        <v>2495.8082852021512</v>
      </c>
      <c r="C24" s="21">
        <v>3171.0076508249567</v>
      </c>
      <c r="D24" s="34">
        <f>SD_Tabak!F24</f>
        <v>6796175</v>
      </c>
      <c r="E24" s="45">
        <f t="shared" si="0"/>
        <v>4.6658710978233445E-4</v>
      </c>
      <c r="G24" s="19"/>
    </row>
    <row r="25" spans="1:7" ht="16.5" customHeight="1" x14ac:dyDescent="0.35">
      <c r="A25" s="32" t="s">
        <v>27</v>
      </c>
      <c r="B25" s="15">
        <v>3054.1942773683868</v>
      </c>
      <c r="C25" s="21">
        <v>3486.2881300056915</v>
      </c>
      <c r="D25" s="34">
        <f>SD_Tabak!F25</f>
        <v>6973475</v>
      </c>
      <c r="E25" s="45">
        <f t="shared" si="0"/>
        <v>4.9993556010535518E-4</v>
      </c>
      <c r="G25" s="19"/>
    </row>
    <row r="26" spans="1:7" ht="16.5" customHeight="1" x14ac:dyDescent="0.35">
      <c r="A26" s="32" t="s">
        <v>28</v>
      </c>
      <c r="B26" s="15">
        <v>2982.6461992962882</v>
      </c>
      <c r="C26" s="21">
        <v>2981.7303105184519</v>
      </c>
      <c r="D26" s="34">
        <f>SD_Tabak!F26</f>
        <v>7033590</v>
      </c>
      <c r="E26" s="45">
        <f t="shared" si="0"/>
        <v>4.2392722784786318E-4</v>
      </c>
      <c r="G26" s="19"/>
    </row>
    <row r="27" spans="1:7" ht="16.5" customHeight="1" x14ac:dyDescent="0.35">
      <c r="A27" s="32" t="s">
        <v>29</v>
      </c>
      <c r="B27" s="15">
        <v>3745.1434076877113</v>
      </c>
      <c r="C27" s="21">
        <v>2691.0844711149621</v>
      </c>
      <c r="D27" s="34">
        <f>SD_Tabak!F27</f>
        <v>7180476</v>
      </c>
      <c r="E27" s="45">
        <f t="shared" si="0"/>
        <v>3.747780051231927E-4</v>
      </c>
      <c r="G27" s="19"/>
    </row>
    <row r="28" spans="1:7" ht="16.5" customHeight="1" x14ac:dyDescent="0.35">
      <c r="A28" s="32" t="s">
        <v>30</v>
      </c>
      <c r="B28" s="15">
        <v>1956.8827059682662</v>
      </c>
      <c r="C28" s="21">
        <v>2596.4369067043108</v>
      </c>
      <c r="D28" s="34">
        <f>SD_Tabak!F28</f>
        <v>7274687</v>
      </c>
      <c r="E28" s="45">
        <f t="shared" si="0"/>
        <v>3.5691389976012864E-4</v>
      </c>
      <c r="G28" s="19"/>
    </row>
    <row r="29" spans="1:7" ht="16.5" customHeight="1" x14ac:dyDescent="0.35">
      <c r="A29" s="32" t="s">
        <v>31</v>
      </c>
      <c r="B29" s="15">
        <v>2004.3842544645825</v>
      </c>
      <c r="C29" s="21">
        <v>2386.1644478610974</v>
      </c>
      <c r="D29" s="34">
        <f>SD_Tabak!F29</f>
        <v>7257231</v>
      </c>
      <c r="E29" s="45">
        <f t="shared" si="0"/>
        <v>3.2879819422326469E-4</v>
      </c>
      <c r="G29" s="19"/>
    </row>
    <row r="30" spans="1:7" ht="16.5" customHeight="1" x14ac:dyDescent="0.35">
      <c r="A30" s="32" t="s">
        <v>32</v>
      </c>
      <c r="B30" s="15">
        <v>2494.5022389298274</v>
      </c>
      <c r="C30" s="21">
        <v>2480.2070570947922</v>
      </c>
      <c r="D30" s="34">
        <f>SD_Tabak!F30</f>
        <v>7409881</v>
      </c>
      <c r="E30" s="45">
        <f t="shared" si="0"/>
        <v>3.3471617926047559E-4</v>
      </c>
      <c r="G30" s="19"/>
    </row>
    <row r="31" spans="1:7" ht="16.5" customHeight="1" x14ac:dyDescent="0.35">
      <c r="A31" s="32" t="s">
        <v>33</v>
      </c>
      <c r="B31" s="15">
        <v>3169.1245900551021</v>
      </c>
      <c r="C31" s="21">
        <v>2226.6897109360361</v>
      </c>
      <c r="D31" s="34">
        <f>SD_Tabak!F31</f>
        <v>7497593</v>
      </c>
      <c r="E31" s="45">
        <f t="shared" si="0"/>
        <v>2.969872745741248E-4</v>
      </c>
      <c r="G31" s="19"/>
    </row>
    <row r="32" spans="1:7" ht="16.5" customHeight="1" x14ac:dyDescent="0.35">
      <c r="A32" s="32" t="s">
        <v>34</v>
      </c>
      <c r="B32" s="15">
        <v>1022.718777799907</v>
      </c>
      <c r="C32" s="21">
        <v>1542.8796279135959</v>
      </c>
      <c r="D32" s="34">
        <f>SD_Tabak!F32</f>
        <v>7636717</v>
      </c>
      <c r="E32" s="45">
        <f t="shared" si="0"/>
        <v>2.0203441189631564E-4</v>
      </c>
      <c r="G32" s="19"/>
    </row>
    <row r="33" spans="1:7" ht="16.5" customHeight="1" x14ac:dyDescent="0.35">
      <c r="A33" s="32" t="s">
        <v>35</v>
      </c>
      <c r="B33" s="15">
        <v>1034.8829217287393</v>
      </c>
      <c r="C33" s="21">
        <v>1437.0593550866733</v>
      </c>
      <c r="D33" s="34">
        <f>SD_Tabak!F33</f>
        <v>7779137</v>
      </c>
      <c r="E33" s="45">
        <f t="shared" si="0"/>
        <v>1.8473249090312631E-4</v>
      </c>
      <c r="G33" s="19"/>
    </row>
    <row r="34" spans="1:7" ht="16.5" customHeight="1" x14ac:dyDescent="0.35">
      <c r="A34" s="32" t="s">
        <v>36</v>
      </c>
      <c r="B34" s="15">
        <v>1194.9302994091483</v>
      </c>
      <c r="C34" s="21">
        <v>1166.9302873442425</v>
      </c>
      <c r="D34" s="34">
        <f>SD_Tabak!F34</f>
        <v>7842471</v>
      </c>
      <c r="E34" s="45">
        <f t="shared" si="0"/>
        <v>1.4879625150596572E-4</v>
      </c>
      <c r="G34" s="19"/>
    </row>
    <row r="35" spans="1:7" ht="16.5" customHeight="1" x14ac:dyDescent="0.35">
      <c r="A35" s="32" t="s">
        <v>37</v>
      </c>
      <c r="B35" s="15">
        <v>1884.2532496846582</v>
      </c>
      <c r="C35" s="21">
        <v>1044.1948709192288</v>
      </c>
      <c r="D35" s="34">
        <f>SD_Tabak!F35</f>
        <v>7908388</v>
      </c>
      <c r="E35" s="45">
        <f t="shared" si="0"/>
        <v>1.3203637339483456E-4</v>
      </c>
      <c r="G35" s="19"/>
    </row>
    <row r="36" spans="1:7" ht="16.5" customHeight="1" x14ac:dyDescent="0.35">
      <c r="A36" s="32" t="s">
        <v>38</v>
      </c>
      <c r="B36" s="15">
        <v>565.72696342030133</v>
      </c>
      <c r="C36" s="21">
        <v>1116.0469199026452</v>
      </c>
      <c r="D36" s="34">
        <f>SD_Tabak!F36</f>
        <v>7767201</v>
      </c>
      <c r="E36" s="45">
        <f t="shared" si="0"/>
        <v>1.4368714288488804E-4</v>
      </c>
      <c r="G36" s="19"/>
    </row>
    <row r="37" spans="1:7" ht="16.5" customHeight="1" x14ac:dyDescent="0.35">
      <c r="A37" s="32" t="s">
        <v>39</v>
      </c>
      <c r="B37" s="15">
        <v>785.27072329549219</v>
      </c>
      <c r="C37" s="21">
        <v>1075.7117557325817</v>
      </c>
      <c r="D37" s="34">
        <f>SD_Tabak!F37</f>
        <v>7828154</v>
      </c>
      <c r="E37" s="45">
        <f t="shared" si="0"/>
        <v>1.3741576312021732E-4</v>
      </c>
      <c r="G37" s="19"/>
    </row>
    <row r="38" spans="1:7" ht="16.5" customHeight="1" x14ac:dyDescent="0.35">
      <c r="A38" s="32" t="s">
        <v>40</v>
      </c>
      <c r="B38" s="15">
        <v>1004.2698346942842</v>
      </c>
      <c r="C38" s="21">
        <v>970.11592915948916</v>
      </c>
      <c r="D38" s="34">
        <f>SD_Tabak!F38</f>
        <v>7838631</v>
      </c>
      <c r="E38" s="45">
        <f t="shared" si="0"/>
        <v>1.2376088747633216E-4</v>
      </c>
      <c r="G38" s="19"/>
    </row>
    <row r="39" spans="1:7" ht="16.5" customHeight="1" x14ac:dyDescent="0.35">
      <c r="A39" s="32" t="s">
        <v>41</v>
      </c>
      <c r="B39" s="15">
        <v>1652.1921164442672</v>
      </c>
      <c r="C39" s="21">
        <v>873.71418883990259</v>
      </c>
      <c r="D39" s="34">
        <f>SD_Tabak!F39</f>
        <v>7943656</v>
      </c>
      <c r="E39" s="45">
        <f t="shared" si="0"/>
        <v>1.0998892560804529E-4</v>
      </c>
      <c r="G39" s="19"/>
    </row>
    <row r="40" spans="1:7" ht="16.5" customHeight="1" x14ac:dyDescent="0.35">
      <c r="A40" s="32" t="s">
        <v>42</v>
      </c>
      <c r="B40" s="15">
        <v>578.52379340104903</v>
      </c>
      <c r="C40" s="21">
        <v>1068.4795472171222</v>
      </c>
      <c r="D40" s="34">
        <f>SD_Tabak!F40</f>
        <v>8223986.9999999991</v>
      </c>
      <c r="E40" s="45">
        <f t="shared" si="0"/>
        <v>1.2992232930537491E-4</v>
      </c>
      <c r="G40" s="19"/>
    </row>
    <row r="41" spans="1:7" ht="16.5" customHeight="1" x14ac:dyDescent="0.35">
      <c r="A41" s="32" t="s">
        <v>43</v>
      </c>
      <c r="B41" s="15">
        <v>775.55540065060075</v>
      </c>
      <c r="C41" s="21">
        <v>1092.3759091824552</v>
      </c>
      <c r="D41" s="34">
        <f>SD_Tabak!F41</f>
        <v>8289446</v>
      </c>
      <c r="E41" s="45">
        <f t="shared" si="0"/>
        <v>1.3177912120815495E-4</v>
      </c>
      <c r="G41" s="19"/>
    </row>
    <row r="42" spans="1:7" ht="16.5" customHeight="1" x14ac:dyDescent="0.35">
      <c r="A42" s="32" t="s">
        <v>44</v>
      </c>
      <c r="B42" s="15">
        <v>1100.6172342826794</v>
      </c>
      <c r="C42" s="21">
        <v>1062.5892416702377</v>
      </c>
      <c r="D42" s="34">
        <f>SD_Tabak!F42</f>
        <v>8443656</v>
      </c>
      <c r="E42" s="45">
        <f t="shared" si="0"/>
        <v>1.2584468643325091E-4</v>
      </c>
      <c r="G42" s="19"/>
    </row>
    <row r="43" spans="1:7" ht="16.5" customHeight="1" x14ac:dyDescent="0.35">
      <c r="A43" s="32" t="s">
        <v>45</v>
      </c>
      <c r="B43" s="15">
        <v>1775.6761435305052</v>
      </c>
      <c r="C43" s="21">
        <v>1004.6788856413925</v>
      </c>
      <c r="D43" s="34">
        <f>SD_Tabak!F43</f>
        <v>8562311</v>
      </c>
      <c r="E43" s="45">
        <f t="shared" si="0"/>
        <v>1.1733735035335583E-4</v>
      </c>
      <c r="G43" s="19"/>
    </row>
    <row r="44" spans="1:7" ht="16.5" customHeight="1" x14ac:dyDescent="0.35">
      <c r="A44" s="32" t="s">
        <v>46</v>
      </c>
      <c r="B44" s="15">
        <v>485.78257983137485</v>
      </c>
      <c r="C44" s="21">
        <v>912.92802793430928</v>
      </c>
      <c r="D44" s="34">
        <f>SD_Tabak!F44</f>
        <v>8587257</v>
      </c>
      <c r="E44" s="45">
        <f t="shared" si="0"/>
        <v>1.0631194896511298E-4</v>
      </c>
      <c r="G44" s="19"/>
    </row>
    <row r="45" spans="1:7" ht="16.5" customHeight="1" x14ac:dyDescent="0.35">
      <c r="A45" s="32" t="s">
        <v>47</v>
      </c>
      <c r="B45" s="15">
        <v>687.47548629091148</v>
      </c>
      <c r="C45" s="21">
        <v>1069.9040088378174</v>
      </c>
      <c r="D45" s="34">
        <f>SD_Tabak!F45</f>
        <v>8719029</v>
      </c>
      <c r="E45" s="45">
        <f t="shared" si="0"/>
        <v>1.2270907790739284E-4</v>
      </c>
      <c r="G45" s="19"/>
    </row>
    <row r="46" spans="1:7" ht="16.5" customHeight="1" x14ac:dyDescent="0.35">
      <c r="A46" s="32" t="s">
        <v>48</v>
      </c>
      <c r="B46" s="15">
        <v>1173.7155779061275</v>
      </c>
      <c r="C46" s="21">
        <v>1147.6896644133958</v>
      </c>
      <c r="D46" s="34">
        <f>SD_Tabak!F46</f>
        <v>8888129</v>
      </c>
      <c r="E46" s="45">
        <f t="shared" si="0"/>
        <v>1.2912612591619628E-4</v>
      </c>
      <c r="G46" s="19"/>
    </row>
    <row r="47" spans="1:7" ht="16.5" customHeight="1" x14ac:dyDescent="0.35">
      <c r="A47" s="32" t="s">
        <v>49</v>
      </c>
      <c r="B47" s="15">
        <v>1756.3556014738099</v>
      </c>
      <c r="C47" s="21">
        <v>953.40275393038928</v>
      </c>
      <c r="D47" s="34">
        <f>SD_Tabak!F47</f>
        <v>8982722</v>
      </c>
      <c r="E47" s="45">
        <f t="shared" si="0"/>
        <v>1.0613739954663957E-4</v>
      </c>
      <c r="G47" s="19"/>
    </row>
    <row r="48" spans="1:7" ht="16.5" customHeight="1" x14ac:dyDescent="0.35">
      <c r="A48" s="32" t="s">
        <v>50</v>
      </c>
      <c r="B48" s="15">
        <v>518.53520215096592</v>
      </c>
      <c r="C48" s="21">
        <v>927.0096439649999</v>
      </c>
      <c r="D48" s="34">
        <f>SD_Tabak!F48</f>
        <v>9160780</v>
      </c>
      <c r="E48" s="45">
        <f t="shared" si="0"/>
        <v>1.0119330929953561E-4</v>
      </c>
      <c r="G48" s="42"/>
    </row>
    <row r="49" spans="1:7" ht="16.5" customHeight="1" x14ac:dyDescent="0.35">
      <c r="A49" s="32" t="s">
        <v>51</v>
      </c>
      <c r="B49" s="15">
        <v>533.40458408019651</v>
      </c>
      <c r="C49" s="21">
        <v>918.65345425900011</v>
      </c>
      <c r="D49" s="34">
        <f>SD_Tabak!F49</f>
        <v>9330428</v>
      </c>
      <c r="E49" s="45">
        <f t="shared" si="0"/>
        <v>9.8457804321409493E-5</v>
      </c>
      <c r="G49" s="42"/>
    </row>
    <row r="50" spans="1:7" ht="16.5" customHeight="1" x14ac:dyDescent="0.35">
      <c r="A50" s="32" t="s">
        <v>52</v>
      </c>
      <c r="B50" s="15">
        <v>993.9610867689039</v>
      </c>
      <c r="C50" s="21">
        <v>954.10403396099991</v>
      </c>
      <c r="D50" s="34">
        <f>SD_Tabak!F50</f>
        <v>9436135</v>
      </c>
      <c r="E50" s="45">
        <f t="shared" si="0"/>
        <v>1.0111174055489879E-4</v>
      </c>
      <c r="G50" s="42"/>
    </row>
    <row r="51" spans="1:7" ht="16.5" customHeight="1" x14ac:dyDescent="0.35">
      <c r="A51" s="32" t="s">
        <v>53</v>
      </c>
      <c r="B51" s="15">
        <v>1667.3018688176328</v>
      </c>
      <c r="C51" s="21">
        <v>898.86636823499998</v>
      </c>
      <c r="D51" s="34">
        <f>SD_Tabak!F51</f>
        <v>9618721</v>
      </c>
      <c r="E51" s="45">
        <f t="shared" si="0"/>
        <v>9.3449676753801252E-5</v>
      </c>
      <c r="G51" s="42"/>
    </row>
    <row r="52" spans="1:7" ht="16.5" customHeight="1" x14ac:dyDescent="0.35">
      <c r="A52" s="32" t="s">
        <v>54</v>
      </c>
      <c r="B52" s="15">
        <v>505.45356170749511</v>
      </c>
      <c r="C52" s="21">
        <v>996.719045134</v>
      </c>
      <c r="D52" s="34">
        <f>SD_Tabak!F52</f>
        <v>9827666</v>
      </c>
      <c r="E52" s="45">
        <f t="shared" si="0"/>
        <v>1.0141971096026259E-4</v>
      </c>
      <c r="G52" s="42"/>
    </row>
    <row r="53" spans="1:7" ht="16.5" customHeight="1" x14ac:dyDescent="0.35">
      <c r="A53" s="32" t="s">
        <v>55</v>
      </c>
      <c r="B53" s="15">
        <v>554.26771559450299</v>
      </c>
      <c r="C53" s="21">
        <v>1004.535810244</v>
      </c>
      <c r="D53" s="34">
        <f>SD_Tabak!F53</f>
        <v>10008186</v>
      </c>
      <c r="E53" s="45">
        <f t="shared" si="0"/>
        <v>1.0037141698245816E-4</v>
      </c>
      <c r="G53" s="42"/>
    </row>
    <row r="54" spans="1:7" ht="16.5" customHeight="1" x14ac:dyDescent="0.35">
      <c r="A54" s="32" t="s">
        <v>56</v>
      </c>
      <c r="B54" s="15">
        <v>936.00906193985247</v>
      </c>
      <c r="C54" s="21">
        <v>1045.5243477449999</v>
      </c>
      <c r="D54" s="34">
        <f>SD_Tabak!F54</f>
        <v>10215903</v>
      </c>
      <c r="E54" s="45">
        <f t="shared" si="0"/>
        <v>1.0234282253316226E-4</v>
      </c>
      <c r="G54" s="42"/>
    </row>
    <row r="55" spans="1:7" ht="16.5" customHeight="1" x14ac:dyDescent="0.35">
      <c r="A55" s="32" t="s">
        <v>57</v>
      </c>
      <c r="B55" s="15">
        <v>1708.238185620394</v>
      </c>
      <c r="C55" s="21">
        <v>651.03546660500001</v>
      </c>
      <c r="D55" s="34">
        <f>SD_Tabak!F55</f>
        <v>10461744</v>
      </c>
      <c r="E55" s="45">
        <f t="shared" si="0"/>
        <v>6.2230108728047635E-5</v>
      </c>
      <c r="G55" s="42"/>
    </row>
    <row r="56" spans="1:7" ht="16.5" customHeight="1" x14ac:dyDescent="0.35">
      <c r="A56" s="32" t="s">
        <v>58</v>
      </c>
      <c r="B56" s="15">
        <v>519.7426807408882</v>
      </c>
      <c r="C56" s="21">
        <v>1009.2384297420001</v>
      </c>
      <c r="D56" s="34">
        <f>SD_Tabak!F56</f>
        <v>10627112</v>
      </c>
      <c r="E56" s="45">
        <f t="shared" si="0"/>
        <v>9.4968268871354708E-5</v>
      </c>
      <c r="G56" s="42"/>
    </row>
    <row r="57" spans="1:7" ht="16.5" customHeight="1" x14ac:dyDescent="0.35">
      <c r="A57" s="32" t="s">
        <v>59</v>
      </c>
      <c r="B57" s="15">
        <v>631.21828321051589</v>
      </c>
      <c r="C57" s="21">
        <v>1089.5115175000001</v>
      </c>
      <c r="D57" s="34">
        <f>SD_Tabak!F57</f>
        <v>10763425</v>
      </c>
      <c r="E57" s="45">
        <f t="shared" si="0"/>
        <v>1.0122349693522276E-4</v>
      </c>
      <c r="G57" s="42"/>
    </row>
    <row r="58" spans="1:7" ht="16.5" customHeight="1" x14ac:dyDescent="0.35">
      <c r="A58" s="32" t="s">
        <v>60</v>
      </c>
      <c r="B58" s="15">
        <v>943.74741087432767</v>
      </c>
      <c r="C58" s="21">
        <v>1061.9500179859999</v>
      </c>
      <c r="D58" s="34">
        <f>SD_Tabak!F58</f>
        <v>10955296</v>
      </c>
      <c r="E58" s="45">
        <f t="shared" si="0"/>
        <v>9.6934853972544416E-5</v>
      </c>
      <c r="G58" s="42"/>
    </row>
    <row r="59" spans="1:7" ht="16.5" customHeight="1" x14ac:dyDescent="0.35">
      <c r="A59" s="32" t="s">
        <v>61</v>
      </c>
      <c r="B59" s="15">
        <v>1836.3608876053906</v>
      </c>
      <c r="C59" s="21">
        <v>755.98871642199992</v>
      </c>
      <c r="D59" s="34">
        <f>SD_Tabak!F59</f>
        <v>11071312</v>
      </c>
      <c r="E59" s="45">
        <f t="shared" si="0"/>
        <v>6.8283570765777343E-5</v>
      </c>
      <c r="G59" s="42"/>
    </row>
    <row r="60" spans="1:7" ht="16.5" customHeight="1" x14ac:dyDescent="0.35">
      <c r="A60" s="32" t="s">
        <v>62</v>
      </c>
      <c r="B60" s="15">
        <v>520.21558000000005</v>
      </c>
      <c r="C60" s="21">
        <v>1002.94337679</v>
      </c>
      <c r="D60" s="34">
        <f>SD_Tabak!F60</f>
        <v>10760672</v>
      </c>
      <c r="E60" s="45">
        <f t="shared" si="0"/>
        <v>9.3204530050725463E-5</v>
      </c>
      <c r="G60" s="42"/>
    </row>
    <row r="61" spans="1:7" ht="16.5" customHeight="1" x14ac:dyDescent="0.35">
      <c r="A61" s="32" t="s">
        <v>63</v>
      </c>
      <c r="B61" s="15">
        <v>496.18420000000003</v>
      </c>
      <c r="C61" s="21">
        <v>962.2454148459999</v>
      </c>
      <c r="D61" s="34">
        <f>SD_Tabak!F61</f>
        <v>10872378</v>
      </c>
      <c r="E61" s="45">
        <f t="shared" si="0"/>
        <v>8.8503675538690785E-5</v>
      </c>
      <c r="G61" s="42"/>
    </row>
    <row r="62" spans="1:7" ht="16.5" customHeight="1" x14ac:dyDescent="0.35">
      <c r="A62" s="32" t="s">
        <v>64</v>
      </c>
      <c r="B62" s="15">
        <v>817.76475000000005</v>
      </c>
      <c r="C62" s="21">
        <v>947.01712587499992</v>
      </c>
      <c r="D62" s="34">
        <f>SD_Tabak!F62</f>
        <v>10873143</v>
      </c>
      <c r="E62" s="45">
        <f t="shared" si="0"/>
        <v>8.7096907110942982E-5</v>
      </c>
      <c r="G62" s="42"/>
    </row>
    <row r="63" spans="1:7" ht="16.5" customHeight="1" x14ac:dyDescent="0.35">
      <c r="A63" s="32" t="s">
        <v>65</v>
      </c>
      <c r="B63" s="15">
        <v>1837.18082</v>
      </c>
      <c r="C63" s="21">
        <v>722.42231355800004</v>
      </c>
      <c r="D63" s="34">
        <f>SD_Tabak!F63</f>
        <v>10890342</v>
      </c>
      <c r="E63" s="45">
        <f t="shared" si="0"/>
        <v>6.6336053868464373E-5</v>
      </c>
      <c r="G63" s="42"/>
    </row>
    <row r="64" spans="1:7" ht="16.5" customHeight="1" x14ac:dyDescent="0.35">
      <c r="A64" s="32" t="s">
        <v>66</v>
      </c>
      <c r="B64" s="15">
        <v>530.99757000000011</v>
      </c>
      <c r="C64" s="21">
        <v>1042.898875652</v>
      </c>
      <c r="D64" s="34">
        <f>SD_Tabak!F64</f>
        <v>10976570</v>
      </c>
      <c r="E64" s="45">
        <f t="shared" si="0"/>
        <v>9.5011362898610402E-5</v>
      </c>
      <c r="G64" s="42"/>
    </row>
    <row r="65" spans="1:7" ht="16.5" customHeight="1" x14ac:dyDescent="0.35">
      <c r="A65" s="32" t="s">
        <v>67</v>
      </c>
      <c r="B65" s="15">
        <v>510.94029</v>
      </c>
      <c r="C65" s="21">
        <v>984.37553986500006</v>
      </c>
      <c r="D65" s="34">
        <f>SD_Tabak!F65</f>
        <v>10981320</v>
      </c>
      <c r="E65" s="45">
        <f t="shared" si="0"/>
        <v>8.9640912009212009E-5</v>
      </c>
      <c r="G65" s="42"/>
    </row>
    <row r="66" spans="1:7" ht="16.5" customHeight="1" x14ac:dyDescent="0.35">
      <c r="A66" s="32" t="s">
        <v>68</v>
      </c>
      <c r="B66" s="15">
        <v>894.41387000000009</v>
      </c>
      <c r="C66" s="21">
        <v>1035.351955738</v>
      </c>
      <c r="D66" s="34">
        <f>SD_Tabak!F66</f>
        <v>11011933</v>
      </c>
      <c r="E66" s="45">
        <f t="shared" si="0"/>
        <v>9.4020909475021319E-5</v>
      </c>
      <c r="G66" s="42"/>
    </row>
    <row r="67" spans="1:7" ht="16.5" customHeight="1" x14ac:dyDescent="0.35">
      <c r="A67" s="32" t="s">
        <v>69</v>
      </c>
      <c r="B67" s="15">
        <v>2371.3599599999998</v>
      </c>
      <c r="C67" s="21">
        <v>1219.4134891690001</v>
      </c>
      <c r="D67" s="34">
        <f>SD_Tabak!F67</f>
        <v>10952992</v>
      </c>
      <c r="E67" s="45">
        <f t="shared" si="0"/>
        <v>1.1133154202696396E-4</v>
      </c>
      <c r="G67" s="42"/>
    </row>
    <row r="68" spans="1:7" ht="16.5" customHeight="1" x14ac:dyDescent="0.35">
      <c r="A68" s="32" t="s">
        <v>70</v>
      </c>
      <c r="B68" s="15">
        <v>324.87588</v>
      </c>
      <c r="C68" s="21">
        <v>858.37267198000006</v>
      </c>
      <c r="D68" s="34">
        <f>SD_Tabak!F68</f>
        <v>10807390</v>
      </c>
      <c r="E68" s="45">
        <f t="shared" ref="E68:E124" si="1">C68/D68</f>
        <v>7.942460408849871E-5</v>
      </c>
      <c r="G68" s="42"/>
    </row>
    <row r="69" spans="1:7" ht="16.5" customHeight="1" x14ac:dyDescent="0.35">
      <c r="A69" s="32" t="s">
        <v>71</v>
      </c>
      <c r="B69" s="15">
        <v>535.82957999999996</v>
      </c>
      <c r="C69" s="21">
        <v>1015.627978792</v>
      </c>
      <c r="D69" s="34">
        <f>SD_Tabak!F69</f>
        <v>10772946</v>
      </c>
      <c r="E69" s="45">
        <f t="shared" si="1"/>
        <v>9.4275788516158903E-5</v>
      </c>
      <c r="G69" s="42"/>
    </row>
    <row r="70" spans="1:7" ht="16.5" customHeight="1" x14ac:dyDescent="0.35">
      <c r="A70" s="32" t="s">
        <v>72</v>
      </c>
      <c r="B70" s="15">
        <v>858.69551999999999</v>
      </c>
      <c r="C70" s="21">
        <v>1010.7225876049999</v>
      </c>
      <c r="D70" s="34">
        <f>SD_Tabak!F70</f>
        <v>10766168</v>
      </c>
      <c r="E70" s="45">
        <f t="shared" si="1"/>
        <v>9.3879511039118087E-5</v>
      </c>
      <c r="G70" s="42"/>
    </row>
    <row r="71" spans="1:7" ht="16.5" customHeight="1" x14ac:dyDescent="0.35">
      <c r="A71" s="32" t="s">
        <v>73</v>
      </c>
      <c r="B71" s="15">
        <v>2326.0125800000001</v>
      </c>
      <c r="C71" s="21">
        <v>1139.648840907</v>
      </c>
      <c r="D71" s="34">
        <f>SD_Tabak!F71</f>
        <v>10799125</v>
      </c>
      <c r="E71" s="45">
        <f t="shared" si="1"/>
        <v>1.0553159083786881E-4</v>
      </c>
      <c r="G71" s="42"/>
    </row>
    <row r="72" spans="1:7" ht="16.5" customHeight="1" x14ac:dyDescent="0.35">
      <c r="A72" s="32" t="s">
        <v>74</v>
      </c>
      <c r="B72" s="15">
        <v>446.19280000000015</v>
      </c>
      <c r="C72" s="21">
        <v>1004.795269944</v>
      </c>
      <c r="D72" s="34">
        <f>SD_Tabak!F72</f>
        <v>10893717</v>
      </c>
      <c r="E72" s="45">
        <f t="shared" si="1"/>
        <v>9.2236219276120349E-5</v>
      </c>
      <c r="G72" s="42"/>
    </row>
    <row r="73" spans="1:7" ht="16.5" customHeight="1" x14ac:dyDescent="0.35">
      <c r="A73" s="32" t="s">
        <v>75</v>
      </c>
      <c r="B73" s="15">
        <v>497.65751000000023</v>
      </c>
      <c r="C73" s="21">
        <v>970.84018276199993</v>
      </c>
      <c r="D73" s="34">
        <f>SD_Tabak!F73</f>
        <v>10860740</v>
      </c>
      <c r="E73" s="45">
        <f t="shared" si="1"/>
        <v>8.9389874240797587E-5</v>
      </c>
      <c r="G73" s="42"/>
    </row>
    <row r="74" spans="1:7" ht="16.5" customHeight="1" x14ac:dyDescent="0.35">
      <c r="A74" s="32" t="s">
        <v>76</v>
      </c>
      <c r="B74" s="15">
        <v>861.86708999999973</v>
      </c>
      <c r="C74" s="21">
        <v>1020.07301684</v>
      </c>
      <c r="D74" s="34">
        <f>SD_Tabak!F74</f>
        <v>10841337</v>
      </c>
      <c r="E74" s="45">
        <f t="shared" si="1"/>
        <v>9.4091071686084482E-5</v>
      </c>
      <c r="G74" s="42"/>
    </row>
    <row r="75" spans="1:7" ht="16.5" customHeight="1" x14ac:dyDescent="0.35">
      <c r="A75" s="32" t="s">
        <v>77</v>
      </c>
      <c r="B75" s="15">
        <v>2359.8272200000001</v>
      </c>
      <c r="C75" s="21">
        <v>1143.0671845450001</v>
      </c>
      <c r="D75" s="34">
        <f>SD_Tabak!F75</f>
        <v>10795283</v>
      </c>
      <c r="E75" s="45">
        <f t="shared" si="1"/>
        <v>1.0588580072842927E-4</v>
      </c>
      <c r="G75" s="42"/>
    </row>
    <row r="76" spans="1:7" ht="16.5" customHeight="1" x14ac:dyDescent="0.35">
      <c r="A76" s="32" t="s">
        <v>78</v>
      </c>
      <c r="B76" s="15">
        <v>448.82598999999993</v>
      </c>
      <c r="C76" s="21">
        <v>1023.3355457790001</v>
      </c>
      <c r="D76" s="34">
        <f>SD_Tabak!F76</f>
        <v>10649823</v>
      </c>
      <c r="E76" s="45">
        <f t="shared" si="1"/>
        <v>9.6089441653537345E-5</v>
      </c>
      <c r="G76" s="42"/>
    </row>
    <row r="77" spans="1:7" ht="16.5" customHeight="1" x14ac:dyDescent="0.35">
      <c r="A77" s="32" t="s">
        <v>79</v>
      </c>
      <c r="B77" s="15">
        <v>556.73581000000001</v>
      </c>
      <c r="C77" s="21">
        <v>1013.9925145740001</v>
      </c>
      <c r="D77" s="34">
        <f>SD_Tabak!F77</f>
        <v>10667858</v>
      </c>
      <c r="E77" s="45">
        <f t="shared" si="1"/>
        <v>9.5051182212399163E-5</v>
      </c>
      <c r="G77" s="42"/>
    </row>
    <row r="78" spans="1:7" ht="16.5" customHeight="1" x14ac:dyDescent="0.35">
      <c r="A78" s="32" t="s">
        <v>80</v>
      </c>
      <c r="B78" s="15">
        <v>855.21668</v>
      </c>
      <c r="C78" s="21">
        <v>1015.8600656389999</v>
      </c>
      <c r="D78" s="34">
        <f>SD_Tabak!F78</f>
        <v>10658128</v>
      </c>
      <c r="E78" s="45">
        <f t="shared" si="1"/>
        <v>9.5313179353728904E-5</v>
      </c>
      <c r="G78" s="42"/>
    </row>
    <row r="79" spans="1:7" ht="16.5" customHeight="1" x14ac:dyDescent="0.35">
      <c r="A79" s="32" t="s">
        <v>81</v>
      </c>
      <c r="B79" s="15">
        <v>2176.0920799999994</v>
      </c>
      <c r="C79" s="21">
        <v>978.53699305300006</v>
      </c>
      <c r="D79" s="34">
        <f>SD_Tabak!F79</f>
        <v>10684502</v>
      </c>
      <c r="E79" s="45">
        <f t="shared" si="1"/>
        <v>9.1584707743327671E-5</v>
      </c>
      <c r="G79" s="42"/>
    </row>
    <row r="80" spans="1:7" ht="16.5" customHeight="1" x14ac:dyDescent="0.35">
      <c r="A80" s="32" t="s">
        <v>82</v>
      </c>
      <c r="B80" s="15">
        <v>424.1518299999999</v>
      </c>
      <c r="C80" s="21">
        <v>1010.033157263</v>
      </c>
      <c r="D80" s="34">
        <f>SD_Tabak!F80</f>
        <v>10792588</v>
      </c>
      <c r="E80" s="45">
        <f t="shared" si="1"/>
        <v>9.3585816234530587E-5</v>
      </c>
      <c r="F80" s="39"/>
      <c r="G80" s="42"/>
    </row>
    <row r="81" spans="1:7" ht="16.5" customHeight="1" x14ac:dyDescent="0.35">
      <c r="A81" s="32" t="s">
        <v>83</v>
      </c>
      <c r="B81" s="15">
        <v>659.23949000000005</v>
      </c>
      <c r="C81" s="21">
        <v>1094.44765123</v>
      </c>
      <c r="D81" s="34">
        <f>SD_Tabak!F81</f>
        <v>10830345</v>
      </c>
      <c r="E81" s="45">
        <f t="shared" si="1"/>
        <v>1.0105381234208144E-4</v>
      </c>
      <c r="F81" s="39"/>
      <c r="G81" s="42"/>
    </row>
    <row r="82" spans="1:7" ht="16.5" customHeight="1" x14ac:dyDescent="0.35">
      <c r="A82" s="32" t="s">
        <v>84</v>
      </c>
      <c r="B82" s="15">
        <v>974.29091000000005</v>
      </c>
      <c r="C82" s="21">
        <v>1136.236057482</v>
      </c>
      <c r="D82" s="34">
        <f>SD_Tabak!F82</f>
        <v>10883230</v>
      </c>
      <c r="E82" s="45">
        <f t="shared" si="1"/>
        <v>1.0440246668332838E-4</v>
      </c>
      <c r="F82" s="39"/>
      <c r="G82" s="42"/>
    </row>
    <row r="83" spans="1:7" ht="16.5" customHeight="1" x14ac:dyDescent="0.35">
      <c r="A83" s="32" t="s">
        <v>85</v>
      </c>
      <c r="B83" s="15">
        <v>2185.5897999999997</v>
      </c>
      <c r="C83" s="21">
        <v>1015.82149008</v>
      </c>
      <c r="D83" s="34">
        <f>SD_Tabak!F83</f>
        <v>10961926</v>
      </c>
      <c r="E83" s="45">
        <f t="shared" si="1"/>
        <v>9.2668157956913772E-5</v>
      </c>
      <c r="F83" s="39"/>
      <c r="G83" s="42"/>
    </row>
    <row r="84" spans="1:7" ht="16.5" customHeight="1" x14ac:dyDescent="0.35">
      <c r="A84" s="32" t="s">
        <v>86</v>
      </c>
      <c r="B84" s="15">
        <v>560.04519999999991</v>
      </c>
      <c r="C84" s="21">
        <v>1143.6371209179999</v>
      </c>
      <c r="D84" s="34">
        <f>SD_Tabak!F84</f>
        <v>11048372</v>
      </c>
      <c r="E84" s="45">
        <f t="shared" si="1"/>
        <v>1.0351182245836761E-4</v>
      </c>
      <c r="F84" s="46"/>
      <c r="G84" s="42"/>
    </row>
    <row r="85" spans="1:7" ht="16.5" customHeight="1" x14ac:dyDescent="0.35">
      <c r="A85" s="32" t="s">
        <v>87</v>
      </c>
      <c r="B85" s="15">
        <v>709.03053</v>
      </c>
      <c r="C85" s="21">
        <v>1127.552448659</v>
      </c>
      <c r="D85" s="34">
        <f>SD_Tabak!F85</f>
        <v>11162448</v>
      </c>
      <c r="E85" s="45">
        <f t="shared" si="1"/>
        <v>1.0101300795837974E-4</v>
      </c>
      <c r="F85" s="46"/>
      <c r="G85" s="42"/>
    </row>
    <row r="86" spans="1:7" ht="16.5" customHeight="1" x14ac:dyDescent="0.35">
      <c r="A86" s="32" t="s">
        <v>88</v>
      </c>
      <c r="B86" s="15">
        <v>821.75630000000001</v>
      </c>
      <c r="C86" s="21">
        <v>986.12992218099998</v>
      </c>
      <c r="D86" s="34">
        <f>SD_Tabak!F86</f>
        <v>11275520</v>
      </c>
      <c r="E86" s="45">
        <f t="shared" si="1"/>
        <v>8.7457600375060308E-5</v>
      </c>
      <c r="F86" s="46"/>
      <c r="G86" s="42"/>
    </row>
    <row r="87" spans="1:7" ht="16.5" customHeight="1" x14ac:dyDescent="0.35">
      <c r="A87" s="32" t="s">
        <v>89</v>
      </c>
      <c r="B87" s="15">
        <v>2337.3162899999988</v>
      </c>
      <c r="C87" s="21">
        <v>1195.13564092</v>
      </c>
      <c r="D87" s="34">
        <f>SD_Tabak!F87</f>
        <v>11357805</v>
      </c>
      <c r="E87" s="45">
        <f t="shared" si="1"/>
        <v>1.0522593414132397E-4</v>
      </c>
      <c r="F87" s="46"/>
      <c r="G87" s="42"/>
    </row>
    <row r="88" spans="1:7" ht="16.5" customHeight="1" x14ac:dyDescent="0.35">
      <c r="A88" s="32" t="s">
        <v>90</v>
      </c>
      <c r="B88" s="15">
        <v>537.69602999999995</v>
      </c>
      <c r="C88" s="21">
        <v>1114.0466522859999</v>
      </c>
      <c r="D88" s="34">
        <f>SD_Tabak!F88</f>
        <v>11453028</v>
      </c>
      <c r="E88" s="45">
        <f t="shared" si="1"/>
        <v>9.7270927154460799E-5</v>
      </c>
      <c r="F88" s="40"/>
      <c r="G88" s="47"/>
    </row>
    <row r="89" spans="1:7" ht="16.5" customHeight="1" x14ac:dyDescent="0.35">
      <c r="A89" s="32" t="s">
        <v>91</v>
      </c>
      <c r="B89" s="15">
        <v>745.11815999999999</v>
      </c>
      <c r="C89" s="21">
        <v>1145.0780172090001</v>
      </c>
      <c r="D89" s="34">
        <f>SD_Tabak!F89</f>
        <v>11539063</v>
      </c>
      <c r="E89" s="45">
        <f t="shared" si="1"/>
        <v>9.9234922039077188E-5</v>
      </c>
      <c r="F89" s="40"/>
      <c r="G89" s="47"/>
    </row>
    <row r="90" spans="1:7" ht="16.5" customHeight="1" x14ac:dyDescent="0.35">
      <c r="A90" s="32" t="s">
        <v>92</v>
      </c>
      <c r="B90" s="15">
        <v>952.68945000000008</v>
      </c>
      <c r="C90" s="21">
        <v>1118.0395752289999</v>
      </c>
      <c r="D90" s="34">
        <f>SD_Tabak!F90</f>
        <v>11665676</v>
      </c>
      <c r="E90" s="45">
        <f t="shared" si="1"/>
        <v>9.5840101784842982E-5</v>
      </c>
      <c r="F90" s="40"/>
      <c r="G90" s="47"/>
    </row>
    <row r="91" spans="1:7" ht="16.5" customHeight="1" x14ac:dyDescent="0.35">
      <c r="A91" s="32" t="s">
        <v>93</v>
      </c>
      <c r="B91" s="15">
        <v>2359.19652</v>
      </c>
      <c r="C91" s="21">
        <v>1233.6146875230002</v>
      </c>
      <c r="D91" s="34">
        <f>SD_Tabak!F91</f>
        <v>11848449</v>
      </c>
      <c r="E91" s="45">
        <f t="shared" si="1"/>
        <v>1.0411613262824528E-4</v>
      </c>
      <c r="F91" s="40"/>
      <c r="G91" s="47"/>
    </row>
    <row r="92" spans="1:7" ht="16.5" customHeight="1" x14ac:dyDescent="0.35">
      <c r="A92" s="32" t="s">
        <v>94</v>
      </c>
      <c r="B92" s="15">
        <v>406.05446999999998</v>
      </c>
      <c r="C92" s="21">
        <v>982.93808827900011</v>
      </c>
      <c r="D92" s="34">
        <f>SD_Tabak!F92</f>
        <v>12069193</v>
      </c>
      <c r="E92" s="45">
        <f t="shared" si="1"/>
        <v>8.144190653666737E-5</v>
      </c>
      <c r="F92" s="40"/>
      <c r="G92" s="19"/>
    </row>
    <row r="93" spans="1:7" ht="16.5" customHeight="1" x14ac:dyDescent="0.35">
      <c r="A93" s="32" t="s">
        <v>95</v>
      </c>
      <c r="B93" s="15">
        <v>656.0059</v>
      </c>
      <c r="C93" s="21">
        <v>1043.107780496</v>
      </c>
      <c r="D93" s="34">
        <f>SD_Tabak!F93</f>
        <v>12311738</v>
      </c>
      <c r="E93" s="45">
        <f t="shared" si="1"/>
        <v>8.4724657111449249E-5</v>
      </c>
      <c r="F93" s="40"/>
      <c r="G93" s="19"/>
    </row>
    <row r="94" spans="1:7" ht="16.5" customHeight="1" x14ac:dyDescent="0.35">
      <c r="A94" s="32" t="s">
        <v>96</v>
      </c>
      <c r="B94" s="15">
        <v>933.40600999999992</v>
      </c>
      <c r="C94" s="21">
        <v>1092.825563292</v>
      </c>
      <c r="D94" s="34">
        <f>SD_Tabak!F94</f>
        <v>12452994</v>
      </c>
      <c r="E94" s="45">
        <f t="shared" si="1"/>
        <v>8.7756049934015871E-5</v>
      </c>
      <c r="F94" s="40"/>
      <c r="G94" s="19"/>
    </row>
    <row r="95" spans="1:7" ht="16.5" customHeight="1" x14ac:dyDescent="0.35">
      <c r="A95" s="32" t="s">
        <v>97</v>
      </c>
      <c r="B95" s="15">
        <v>2152.7689299999997</v>
      </c>
      <c r="C95" s="21">
        <v>1043.2693198940001</v>
      </c>
      <c r="D95" s="34">
        <f>SD_Tabak!F95</f>
        <v>12591704</v>
      </c>
      <c r="E95" s="45">
        <f t="shared" si="1"/>
        <v>8.2853704303563686E-5</v>
      </c>
      <c r="F95" s="40"/>
      <c r="G95" s="19"/>
    </row>
    <row r="96" spans="1:7" ht="16.5" customHeight="1" x14ac:dyDescent="0.35">
      <c r="A96" s="32" t="s">
        <v>98</v>
      </c>
      <c r="B96" s="15">
        <v>573.57861999999989</v>
      </c>
      <c r="C96" s="21">
        <v>1148.1786290790001</v>
      </c>
      <c r="D96" s="34">
        <f>SD_Tabak!F96</f>
        <v>12726239</v>
      </c>
      <c r="E96" s="45">
        <f t="shared" si="1"/>
        <v>9.0221363049916006E-5</v>
      </c>
      <c r="F96" s="40"/>
      <c r="G96" s="19"/>
    </row>
    <row r="97" spans="1:6" ht="16.5" customHeight="1" x14ac:dyDescent="0.35">
      <c r="A97" s="32" t="s">
        <v>99</v>
      </c>
      <c r="B97" s="15">
        <v>780.21062000000006</v>
      </c>
      <c r="C97" s="21">
        <v>1162.9763455100001</v>
      </c>
      <c r="D97" s="34">
        <f>SD_Tabak!F97</f>
        <v>12753409</v>
      </c>
      <c r="E97" s="45">
        <f t="shared" si="1"/>
        <v>9.118944946484506E-5</v>
      </c>
      <c r="F97" s="40"/>
    </row>
    <row r="98" spans="1:6" ht="16.5" customHeight="1" x14ac:dyDescent="0.35">
      <c r="A98" s="32" t="s">
        <v>100</v>
      </c>
      <c r="B98" s="15">
        <v>1026.2196200000001</v>
      </c>
      <c r="C98" s="21">
        <v>1172.958165045</v>
      </c>
      <c r="D98" s="34">
        <f>SD_Tabak!F98</f>
        <v>12914636</v>
      </c>
      <c r="E98" s="45">
        <f t="shared" si="1"/>
        <v>9.0823943086355667E-5</v>
      </c>
      <c r="F98" s="40"/>
    </row>
    <row r="99" spans="1:6" ht="16.5" customHeight="1" x14ac:dyDescent="0.35">
      <c r="A99" s="32" t="s">
        <v>101</v>
      </c>
      <c r="B99" s="15">
        <v>2322.2961400000004</v>
      </c>
      <c r="C99" s="21">
        <v>1226.3946516189999</v>
      </c>
      <c r="D99" s="34">
        <f>SD_Tabak!F99</f>
        <v>12992172</v>
      </c>
      <c r="E99" s="45">
        <f t="shared" si="1"/>
        <v>9.4394890370832514E-5</v>
      </c>
      <c r="F99" s="40"/>
    </row>
    <row r="100" spans="1:6" ht="16.5" customHeight="1" x14ac:dyDescent="0.35">
      <c r="A100" s="32" t="s">
        <v>102</v>
      </c>
      <c r="B100" s="15">
        <v>546.21076999999991</v>
      </c>
      <c r="C100" s="21">
        <v>1126.031894767</v>
      </c>
      <c r="D100" s="34">
        <f>SD_Tabak!F100</f>
        <v>13051350</v>
      </c>
      <c r="E100" s="45">
        <f t="shared" si="1"/>
        <v>8.6277043736241843E-5</v>
      </c>
    </row>
    <row r="101" spans="1:6" ht="16.5" customHeight="1" x14ac:dyDescent="0.35">
      <c r="A101" s="32" t="s">
        <v>103</v>
      </c>
      <c r="B101" s="15">
        <v>863.38998000000004</v>
      </c>
      <c r="C101" s="21">
        <v>1236.7887599600001</v>
      </c>
      <c r="D101" s="34">
        <f>SD_Tabak!F101</f>
        <v>13209544</v>
      </c>
      <c r="E101" s="45">
        <f t="shared" si="1"/>
        <v>9.3628421992462423E-5</v>
      </c>
    </row>
    <row r="102" spans="1:6" ht="16.5" customHeight="1" x14ac:dyDescent="0.35">
      <c r="A102" s="32" t="s">
        <v>104</v>
      </c>
      <c r="B102" s="15">
        <v>1033.7773200000001</v>
      </c>
      <c r="C102" s="21">
        <v>1168.0026884060001</v>
      </c>
      <c r="D102" s="34">
        <f>SD_Tabak!F102</f>
        <v>13238760</v>
      </c>
      <c r="E102" s="45">
        <f t="shared" si="1"/>
        <v>8.822598856735828E-5</v>
      </c>
    </row>
    <row r="103" spans="1:6" ht="16.5" customHeight="1" x14ac:dyDescent="0.35">
      <c r="A103" s="32" t="s">
        <v>105</v>
      </c>
      <c r="B103" s="15">
        <v>2310.3829099999994</v>
      </c>
      <c r="C103" s="21">
        <v>1234.579649064</v>
      </c>
      <c r="D103" s="34">
        <f>SD_Tabak!F103</f>
        <v>13378622</v>
      </c>
      <c r="E103" s="45">
        <f t="shared" si="1"/>
        <v>9.2280030713477067E-5</v>
      </c>
    </row>
    <row r="104" spans="1:6" ht="16.5" customHeight="1" x14ac:dyDescent="0.35">
      <c r="A104" s="32" t="s">
        <v>106</v>
      </c>
      <c r="B104" s="15">
        <v>714.67638999999997</v>
      </c>
      <c r="C104" s="21">
        <v>1294.2414293689999</v>
      </c>
      <c r="D104" s="34">
        <f>SD_Tabak!F104</f>
        <v>13457667</v>
      </c>
      <c r="E104" s="45">
        <f t="shared" si="1"/>
        <v>9.6171307357285617E-5</v>
      </c>
    </row>
    <row r="105" spans="1:6" ht="16.5" customHeight="1" x14ac:dyDescent="0.35">
      <c r="A105" s="32" t="s">
        <v>107</v>
      </c>
      <c r="B105" s="15">
        <v>915.58905000000004</v>
      </c>
      <c r="C105" s="21">
        <v>1270.1850965839999</v>
      </c>
      <c r="D105" s="34">
        <f>SD_Tabak!F105</f>
        <v>12876988</v>
      </c>
      <c r="E105" s="45">
        <f t="shared" si="1"/>
        <v>9.863992236258975E-5</v>
      </c>
    </row>
    <row r="106" spans="1:6" ht="16.5" customHeight="1" x14ac:dyDescent="0.35">
      <c r="A106" s="32" t="s">
        <v>108</v>
      </c>
      <c r="B106" s="15">
        <v>919.56712999999991</v>
      </c>
      <c r="C106" s="21">
        <v>1048.9369639890001</v>
      </c>
      <c r="D106" s="34">
        <f>SD_Tabak!F106</f>
        <v>13537469</v>
      </c>
      <c r="E106" s="45">
        <f t="shared" si="1"/>
        <v>7.7483979020672193E-5</v>
      </c>
    </row>
    <row r="107" spans="1:6" ht="16.5" customHeight="1" x14ac:dyDescent="0.35">
      <c r="A107" s="32" t="s">
        <v>109</v>
      </c>
      <c r="B107" s="15">
        <v>2072.3391399999991</v>
      </c>
      <c r="C107" s="21">
        <v>1026.6736459639999</v>
      </c>
      <c r="D107" s="34">
        <f>SD_Tabak!F107</f>
        <v>13385654</v>
      </c>
      <c r="E107" s="45">
        <f t="shared" si="1"/>
        <v>7.6699550575862779E-5</v>
      </c>
    </row>
    <row r="108" spans="1:6" ht="16.5" customHeight="1" x14ac:dyDescent="0.35">
      <c r="A108" s="32" t="s">
        <v>110</v>
      </c>
      <c r="B108" s="15">
        <v>654.81062999999995</v>
      </c>
      <c r="C108" s="21">
        <v>1228.725032521</v>
      </c>
      <c r="D108" s="34">
        <f>SD_Tabak!F108</f>
        <v>12919551</v>
      </c>
      <c r="E108" s="45">
        <f t="shared" si="1"/>
        <v>9.510586184620503E-5</v>
      </c>
    </row>
    <row r="109" spans="1:6" ht="16.5" customHeight="1" x14ac:dyDescent="0.35">
      <c r="A109" s="32" t="s">
        <v>111</v>
      </c>
      <c r="B109" s="15">
        <v>869.72638000000006</v>
      </c>
      <c r="C109" s="21">
        <v>1194.6736934309999</v>
      </c>
      <c r="D109" s="34">
        <f>SD_Tabak!F109</f>
        <v>13808848</v>
      </c>
      <c r="E109" s="45">
        <f t="shared" si="1"/>
        <v>8.6515087531631893E-5</v>
      </c>
    </row>
    <row r="110" spans="1:6" ht="16.5" customHeight="1" x14ac:dyDescent="0.35">
      <c r="A110" s="32" t="s">
        <v>112</v>
      </c>
      <c r="B110" s="15">
        <v>1315.2932600000001</v>
      </c>
      <c r="C110" s="21">
        <v>1447.1639430720002</v>
      </c>
      <c r="D110" s="34">
        <f>SD_Tabak!F110</f>
        <v>14018981</v>
      </c>
      <c r="E110" s="45">
        <f t="shared" si="1"/>
        <v>1.0322889681297094E-4</v>
      </c>
    </row>
    <row r="111" spans="1:6" ht="16.5" customHeight="1" x14ac:dyDescent="0.35">
      <c r="A111" s="32" t="s">
        <v>113</v>
      </c>
      <c r="B111" s="15">
        <v>2267.4984099999997</v>
      </c>
      <c r="C111" s="21">
        <v>1262.4076075379999</v>
      </c>
      <c r="D111" s="34">
        <f>SD_Tabak!F111</f>
        <v>14036713</v>
      </c>
      <c r="E111" s="45">
        <f t="shared" si="1"/>
        <v>8.9936127321118547E-5</v>
      </c>
    </row>
    <row r="112" spans="1:6" ht="16.5" customHeight="1" x14ac:dyDescent="0.35">
      <c r="A112" s="32" t="s">
        <v>114</v>
      </c>
      <c r="B112" s="15">
        <v>728.49097000000006</v>
      </c>
      <c r="C112" s="21">
        <v>1287.1150353429998</v>
      </c>
      <c r="D112" s="34">
        <f>SD_Tabak!F112</f>
        <v>14169253</v>
      </c>
      <c r="E112" s="45">
        <f t="shared" si="1"/>
        <v>9.0838595044001242E-5</v>
      </c>
    </row>
    <row r="113" spans="1:5" ht="16.5" customHeight="1" x14ac:dyDescent="0.35">
      <c r="A113" s="32" t="s">
        <v>115</v>
      </c>
      <c r="B113" s="15">
        <v>1128.3895299999999</v>
      </c>
      <c r="C113" s="21">
        <v>1427.6190659209999</v>
      </c>
      <c r="D113" s="34">
        <f>SD_Tabak!F113</f>
        <v>14361374</v>
      </c>
      <c r="E113" s="45">
        <f t="shared" si="1"/>
        <v>9.9406858001260877E-5</v>
      </c>
    </row>
    <row r="114" spans="1:5" ht="16.5" customHeight="1" x14ac:dyDescent="0.35">
      <c r="A114" s="32" t="s">
        <v>116</v>
      </c>
      <c r="B114" s="15">
        <v>1073.8831499999999</v>
      </c>
      <c r="C114" s="21">
        <v>1206.5599262539999</v>
      </c>
      <c r="D114" s="34">
        <f>SD_Tabak!F114</f>
        <v>14410489</v>
      </c>
      <c r="E114" s="45">
        <f t="shared" si="1"/>
        <v>8.372789613551629E-5</v>
      </c>
    </row>
    <row r="115" spans="1:5" ht="16.5" customHeight="1" x14ac:dyDescent="0.35">
      <c r="A115" s="32" t="s">
        <v>117</v>
      </c>
      <c r="B115" s="15">
        <v>2288.8477700000003</v>
      </c>
      <c r="C115" s="21">
        <v>1322.445379128</v>
      </c>
      <c r="D115" s="34">
        <f>SD_Tabak!F115</f>
        <v>14615939</v>
      </c>
      <c r="E115" s="45">
        <f t="shared" si="1"/>
        <v>9.0479672850851396E-5</v>
      </c>
    </row>
    <row r="116" spans="1:5" ht="16.5" customHeight="1" x14ac:dyDescent="0.35">
      <c r="A116" s="32" t="s">
        <v>118</v>
      </c>
      <c r="B116" s="15">
        <v>839.33115999999995</v>
      </c>
      <c r="C116" s="21">
        <v>1388.2735300670001</v>
      </c>
      <c r="D116" s="34">
        <f>SD_Tabak!F116</f>
        <v>13705297</v>
      </c>
      <c r="E116" s="45">
        <f t="shared" si="1"/>
        <v>1.0129466950384221E-4</v>
      </c>
    </row>
    <row r="117" spans="1:5" ht="16.5" customHeight="1" x14ac:dyDescent="0.35">
      <c r="A117" s="32" t="s">
        <v>119</v>
      </c>
      <c r="B117" s="15">
        <v>1063.6299900000001</v>
      </c>
      <c r="C117" s="21">
        <v>1334.9788964669999</v>
      </c>
      <c r="D117" s="34">
        <f>SD_Tabak!F117</f>
        <v>13843224</v>
      </c>
      <c r="E117" s="45">
        <f t="shared" si="1"/>
        <v>9.6435548284633685E-5</v>
      </c>
    </row>
    <row r="118" spans="1:5" ht="16.5" customHeight="1" x14ac:dyDescent="0.35">
      <c r="A118" s="32" t="s">
        <v>120</v>
      </c>
      <c r="B118" s="15">
        <v>976.03683999999998</v>
      </c>
      <c r="C118" s="21">
        <v>1112.5871983490001</v>
      </c>
      <c r="D118" s="34">
        <f>SD_Tabak!F118</f>
        <v>14044494</v>
      </c>
      <c r="E118" s="45">
        <f t="shared" si="1"/>
        <v>7.9218745677060354E-5</v>
      </c>
    </row>
    <row r="119" spans="1:5" ht="16.5" customHeight="1" x14ac:dyDescent="0.35">
      <c r="A119" s="32" t="s">
        <v>121</v>
      </c>
      <c r="B119" s="15">
        <v>2189.7281399999993</v>
      </c>
      <c r="C119" s="21">
        <v>1251.3830615859999</v>
      </c>
      <c r="D119" s="34">
        <f>SD_Tabak!F119</f>
        <v>14100910</v>
      </c>
      <c r="E119" s="45">
        <f t="shared" si="1"/>
        <v>8.8744844239556169E-5</v>
      </c>
    </row>
    <row r="120" spans="1:5" ht="16.5" customHeight="1" x14ac:dyDescent="0.35">
      <c r="A120" s="32" t="s">
        <v>122</v>
      </c>
      <c r="B120" s="15">
        <v>684.85122999999999</v>
      </c>
      <c r="C120" s="21">
        <v>1228.3772908579999</v>
      </c>
      <c r="D120" s="34">
        <f>SD_Tabak!F120</f>
        <v>14265284</v>
      </c>
      <c r="E120" s="45">
        <f t="shared" si="1"/>
        <v>8.6109557360232008E-5</v>
      </c>
    </row>
    <row r="121" spans="1:5" ht="16.5" customHeight="1" x14ac:dyDescent="0.35">
      <c r="A121" s="32" t="s">
        <v>123</v>
      </c>
      <c r="B121" s="15">
        <v>996.78827000000001</v>
      </c>
      <c r="C121" s="21">
        <v>1246.092334637</v>
      </c>
      <c r="D121" s="34">
        <f>SD_Tabak!F121</f>
        <v>14293172</v>
      </c>
      <c r="E121" s="45">
        <f t="shared" si="1"/>
        <v>8.7180951480679024E-5</v>
      </c>
    </row>
    <row r="122" spans="1:5" ht="16.5" customHeight="1" x14ac:dyDescent="0.35">
      <c r="A122" s="32" t="s">
        <v>124</v>
      </c>
      <c r="B122" s="15">
        <v>1231.0893599999999</v>
      </c>
      <c r="C122" s="21">
        <v>1369.1671421010001</v>
      </c>
      <c r="D122" s="34">
        <f>SD_Tabak!F122</f>
        <v>14324065</v>
      </c>
      <c r="E122" s="45">
        <f t="shared" si="1"/>
        <v>9.5585096974985808E-5</v>
      </c>
    </row>
    <row r="123" spans="1:5" ht="16.5" customHeight="1" x14ac:dyDescent="0.35">
      <c r="A123" s="32" t="s">
        <v>125</v>
      </c>
      <c r="B123" s="15">
        <v>2070.7854099999995</v>
      </c>
      <c r="C123" s="21">
        <v>1152.4021271189999</v>
      </c>
      <c r="D123" s="34">
        <f>SD_Tabak!F123</f>
        <v>14416905</v>
      </c>
      <c r="E123" s="45">
        <f t="shared" si="1"/>
        <v>7.9934086207754013E-5</v>
      </c>
    </row>
    <row r="124" spans="1:5" ht="16.5" customHeight="1" x14ac:dyDescent="0.35">
      <c r="A124" s="32" t="s">
        <v>126</v>
      </c>
      <c r="B124" s="15">
        <v>632.16316000000006</v>
      </c>
      <c r="C124" s="21">
        <v>1172.3748450390001</v>
      </c>
      <c r="D124" s="34">
        <f>SD_Tabak!F124</f>
        <v>14401047</v>
      </c>
      <c r="E124" s="45">
        <f t="shared" si="1"/>
        <v>8.1409000681617109E-5</v>
      </c>
    </row>
  </sheetData>
  <mergeCells count="3">
    <mergeCell ref="A1:E1"/>
    <mergeCell ref="B2:C2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SD_Mineralne oleje</vt:lpstr>
      <vt:lpstr>SD_Tabak</vt:lpstr>
      <vt:lpstr>SD_Lieh</vt:lpstr>
      <vt:lpstr>SD_Pivo</vt:lpstr>
      <vt:lpstr>SD_Vino</vt:lpstr>
    </vt:vector>
  </TitlesOfParts>
  <Company>Ministerstvo financii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Antalicova Jana</cp:lastModifiedBy>
  <dcterms:created xsi:type="dcterms:W3CDTF">2025-06-13T11:34:11Z</dcterms:created>
  <dcterms:modified xsi:type="dcterms:W3CDTF">2025-06-13T11:34:15Z</dcterms:modified>
</cp:coreProperties>
</file>