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7"/>
  </bookViews>
  <sheets>
    <sheet name="Graf 1" sheetId="3" r:id="rId1"/>
    <sheet name="Graf 2" sheetId="5" r:id="rId2"/>
    <sheet name="Graf 3" sheetId="6" r:id="rId3"/>
    <sheet name="Graf 4" sheetId="7" r:id="rId4"/>
    <sheet name="Graf 5" sheetId="11" r:id="rId5"/>
    <sheet name="Graf 6" sheetId="9" r:id="rId6"/>
    <sheet name="Graf 7 a 8 " sheetId="12" r:id="rId7"/>
    <sheet name="Príloha" sheetId="13" r:id="rId8"/>
  </sheets>
  <definedNames>
    <definedName name="_xlnm._FilterDatabase" localSheetId="4" hidden="1">'Graf 5'!$A$1:$D$45</definedName>
    <definedName name="trzby_op_1" localSheetId="4">'Graf 5'!$A$1:$B$45</definedName>
    <definedName name="trzby_op_2" localSheetId="4">'Graf 5'!$A$1:$B$45</definedName>
    <definedName name="trzby_op_3A_1" localSheetId="4">'Graf 5'!$A$46:$B$89</definedName>
    <definedName name="trzby_op_3A_2" localSheetId="4">'Graf 5'!$C$1:$C$45</definedName>
    <definedName name="trzby_op_3B" localSheetId="4">'Graf 5'!$A$90:$B$133</definedName>
    <definedName name="trzby_op_3B_1" localSheetId="4">'Graf 5'!$D$1:$D$45</definedName>
  </definedNames>
  <calcPr calcId="162913"/>
</workbook>
</file>

<file path=xl/calcChain.xml><?xml version="1.0" encoding="utf-8"?>
<calcChain xmlns="http://schemas.openxmlformats.org/spreadsheetml/2006/main">
  <c r="I23" i="11" l="1"/>
  <c r="H23" i="11"/>
  <c r="G23" i="11"/>
  <c r="F23" i="11"/>
  <c r="I22" i="11"/>
  <c r="H22" i="11"/>
  <c r="G22" i="11"/>
  <c r="F22" i="11"/>
  <c r="I21" i="11"/>
  <c r="H21" i="11"/>
  <c r="G21" i="11"/>
  <c r="F21" i="11"/>
  <c r="I20" i="11"/>
  <c r="H20" i="11"/>
  <c r="G20" i="11"/>
  <c r="F20" i="11"/>
  <c r="I19" i="11"/>
  <c r="H19" i="11"/>
  <c r="G19" i="11"/>
  <c r="F19" i="11"/>
  <c r="I18" i="11"/>
  <c r="H18" i="11"/>
  <c r="G18" i="11"/>
  <c r="F18" i="11"/>
  <c r="I17" i="11"/>
  <c r="H17" i="11"/>
  <c r="G17" i="11"/>
  <c r="F17" i="11"/>
  <c r="I16" i="11"/>
  <c r="H16" i="11"/>
  <c r="G16" i="11"/>
  <c r="F16" i="11"/>
  <c r="I15" i="11"/>
  <c r="H15" i="11"/>
  <c r="G15" i="11"/>
  <c r="F15" i="11"/>
  <c r="I14" i="11"/>
  <c r="H14" i="11"/>
  <c r="G14" i="11"/>
  <c r="F14" i="11"/>
  <c r="I13" i="11"/>
  <c r="H13" i="11"/>
  <c r="G13" i="11"/>
  <c r="F13" i="11"/>
  <c r="I12" i="11"/>
  <c r="H12" i="11"/>
  <c r="G12" i="11"/>
  <c r="F12" i="11"/>
  <c r="I11" i="11"/>
  <c r="H11" i="11"/>
  <c r="G11" i="11"/>
  <c r="F11" i="11"/>
  <c r="I10" i="11"/>
  <c r="H10" i="11"/>
  <c r="G10" i="11"/>
  <c r="F10" i="11"/>
  <c r="I9" i="11"/>
  <c r="H9" i="11"/>
  <c r="G9" i="11"/>
  <c r="F9" i="11"/>
  <c r="I8" i="11"/>
  <c r="H8" i="11"/>
  <c r="G8" i="11"/>
  <c r="F8" i="11"/>
  <c r="I7" i="11"/>
  <c r="H7" i="11"/>
  <c r="G7" i="11"/>
  <c r="F7" i="11"/>
  <c r="I6" i="11"/>
  <c r="H6" i="11"/>
  <c r="G6" i="11"/>
  <c r="F6" i="11"/>
  <c r="I5" i="11"/>
  <c r="H5" i="11"/>
  <c r="G5" i="11"/>
  <c r="F5" i="11"/>
  <c r="I4" i="11"/>
  <c r="H4" i="11"/>
  <c r="G4" i="11"/>
  <c r="F4" i="11"/>
  <c r="I3" i="11"/>
  <c r="H3" i="11"/>
  <c r="G3" i="11"/>
  <c r="F3" i="11"/>
  <c r="Q4" i="3" l="1"/>
  <c r="O4" i="3"/>
  <c r="P4" i="3"/>
  <c r="E2" i="5" l="1"/>
  <c r="C4" i="3"/>
  <c r="D4" i="3"/>
  <c r="E4" i="3"/>
  <c r="F4" i="3"/>
  <c r="G4" i="3"/>
  <c r="H4" i="3"/>
  <c r="I4" i="3"/>
  <c r="J4" i="3"/>
  <c r="K4" i="3"/>
  <c r="L4" i="3"/>
  <c r="M4" i="3"/>
  <c r="N4" i="3"/>
  <c r="B4" i="3"/>
</calcChain>
</file>

<file path=xl/connections.xml><?xml version="1.0" encoding="utf-8"?>
<connections xmlns="http://schemas.openxmlformats.org/spreadsheetml/2006/main">
  <connection id="1" name="trzby_op_11" type="6" refreshedVersion="6" background="1" saveData="1">
    <textPr codePage="852" sourceFile="C:\Users\kvalkova\Documents\analyza\output\trzby_op_1.csv" decimal="," thousands=" " comma="1">
      <textFields count="3">
        <textField/>
        <textField/>
        <textField/>
      </textFields>
    </textPr>
  </connection>
  <connection id="2" name="trzby_op_12" type="6" refreshedVersion="6" background="1" saveData="1">
    <textPr codePage="852" sourceFile="C:\Users\kvalkova\Documents\analyza\output\trzby_op_1.csv" decimal="," thousands=" " comma="1">
      <textFields count="3">
        <textField/>
        <textField/>
        <textField/>
      </textFields>
    </textPr>
  </connection>
  <connection id="3" name="trzby_op_3A2" type="6" refreshedVersion="6" background="1" saveData="1">
    <textPr codePage="852" sourceFile="C:\Users\kvalkova\Documents\analyza\output\trzby_op_3A.csv" decimal="," thousands=" " comma="1">
      <textFields count="3">
        <textField/>
        <textField/>
        <textField/>
      </textFields>
    </textPr>
  </connection>
  <connection id="4" name="trzby_op_3A3" type="6" refreshedVersion="6" background="1" saveData="1">
    <textPr codePage="852" sourceFile="C:\Users\kvalkova\Documents\analyza\output\trzby_op_3A.csv" decimal="," thousands=" " comma="1">
      <textFields count="3">
        <textField/>
        <textField/>
        <textField/>
      </textFields>
    </textPr>
  </connection>
  <connection id="5" name="trzby_op_3B1" type="6" refreshedVersion="6" background="1" saveData="1">
    <textPr codePage="852" sourceFile="C:\Users\kvalkova\Documents\analyza\output\trzby_op_3B.csv" decimal="," thousands=" " comma="1">
      <textFields count="3">
        <textField/>
        <textField/>
        <textField/>
      </textFields>
    </textPr>
  </connection>
  <connection id="6" name="trzby_op_3B2" type="6" refreshedVersion="6" background="1" saveData="1">
    <textPr codePage="852" sourceFile="C:\Users\kvalkova\Documents\analyza\output\trzby_op_3B.csv" decimal="," thousands=" 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<sst xmlns="http://schemas.openxmlformats.org/spreadsheetml/2006/main" count="175" uniqueCount="124">
  <si>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</si>
  <si>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</si>
  <si>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</si>
  <si>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</si>
  <si>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</si>
  <si>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</si>
  <si>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</si>
  <si>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</si>
  <si>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</si>
  <si>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</si>
  <si>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Opatrenia 1+3A+3B</t>
  </si>
  <si>
    <t>2021m2</t>
  </si>
  <si>
    <t>2021m1</t>
  </si>
  <si>
    <t>2021m3</t>
  </si>
  <si>
    <t>Podiel na celkovej zamestnanosti v %, pravá os</t>
  </si>
  <si>
    <t>NZL</t>
  </si>
  <si>
    <t>FRA</t>
  </si>
  <si>
    <t>CHE</t>
  </si>
  <si>
    <t>ITA</t>
  </si>
  <si>
    <t>AUT</t>
  </si>
  <si>
    <t>PRT</t>
  </si>
  <si>
    <t>GBR</t>
  </si>
  <si>
    <t>DEU</t>
  </si>
  <si>
    <t>LUX</t>
  </si>
  <si>
    <t>NLD</t>
  </si>
  <si>
    <t>AUS</t>
  </si>
  <si>
    <t>BEL</t>
  </si>
  <si>
    <t>IRL</t>
  </si>
  <si>
    <t>CZE</t>
  </si>
  <si>
    <t>ESP</t>
  </si>
  <si>
    <t>CAN</t>
  </si>
  <si>
    <t>SWE</t>
  </si>
  <si>
    <t>DNK</t>
  </si>
  <si>
    <t>NOR</t>
  </si>
  <si>
    <t>FIN</t>
  </si>
  <si>
    <t>LVA</t>
  </si>
  <si>
    <t>USA</t>
  </si>
  <si>
    <t>Zamestnaci (ESA)</t>
  </si>
  <si>
    <t>Schválené žiadosti v %</t>
  </si>
  <si>
    <t>Nový Zéland</t>
  </si>
  <si>
    <t>Francúzsko</t>
  </si>
  <si>
    <t>Švajčiarsko</t>
  </si>
  <si>
    <t>Taliansko</t>
  </si>
  <si>
    <t>Rakúsko</t>
  </si>
  <si>
    <t>Portugalsko</t>
  </si>
  <si>
    <t>Spojené kráľovstvo</t>
  </si>
  <si>
    <t>Nemecko</t>
  </si>
  <si>
    <t>Štát</t>
  </si>
  <si>
    <t>Skratka</t>
  </si>
  <si>
    <t>Luxembursko</t>
  </si>
  <si>
    <t>Holandsko</t>
  </si>
  <si>
    <t>Austrália</t>
  </si>
  <si>
    <t>Belgicko</t>
  </si>
  <si>
    <t>Česko</t>
  </si>
  <si>
    <t>Írsko</t>
  </si>
  <si>
    <t>Španieľsko</t>
  </si>
  <si>
    <t>Kanada</t>
  </si>
  <si>
    <t>Švédsko</t>
  </si>
  <si>
    <t>Dánsko</t>
  </si>
  <si>
    <t>Nórsko</t>
  </si>
  <si>
    <t>Fínsko</t>
  </si>
  <si>
    <t>Lotyško</t>
  </si>
  <si>
    <t>Spojené štáty americké</t>
  </si>
  <si>
    <t>Slovensko</t>
  </si>
  <si>
    <t>SVK</t>
  </si>
  <si>
    <t>Zdroj: Národné zdroje, ďalšie podrobnosti pozri v OECD publikácii “Job retention schemes during the COVID19 crisis and beyond”.</t>
  </si>
  <si>
    <t>Poznámka: Údaje sa vzťahujú na koniec mája okrem Luxemburska a Švajčiarska (koniec apríla). Údaje za Rakúsko, Fínsko a Nórsko sa vzťahujú na počet registrovaných osôb v systémoch udržania zamestnania na konci mája. Údaje za Belgicko sa týkajú odhadovaného počtu schválených žiadostí v máji. Údaje za Írsko a Španielsko sa vzťahujú na počet príjemcov v máji. Údaje za Kanadu sa týkajú obdobia od 10. mája do 6. júna. Údaje za Francúzsko a Nemecko o skutočnom použití sú odhadovaný počet osôb v systémoch udržania zamestnania v máji. USA: údaje sa týkajú účasti v systémoch krátkodobých kompenzácií. Austrália, Kanada, Írsko, Holandsko a Nový Zéland prevádzkujú systémy dotovania miezd, ktoré nie sú podmienené znížením pracovného času. Údaje za Slovensko boli doplnené samostatne a pochádzajú z mája 2020. Miera využitia sa počíta ako podiel podprených zamestnancov na zamestnanosti zo 4. štvrťroka 2019.</t>
  </si>
  <si>
    <t>Podiel podporených zamestnancov</t>
  </si>
  <si>
    <t>Sektor</t>
  </si>
  <si>
    <t>Poľnohospodárstvo</t>
  </si>
  <si>
    <t>Stavebníctvo</t>
  </si>
  <si>
    <t>Priemysel</t>
  </si>
  <si>
    <t>Ťažba</t>
  </si>
  <si>
    <t>Služby</t>
  </si>
  <si>
    <t>Obchod</t>
  </si>
  <si>
    <t>Doprava</t>
  </si>
  <si>
    <t>Sieťové odvetvia</t>
  </si>
  <si>
    <t>Podiel podporených firiem v %</t>
  </si>
  <si>
    <t>Počet podporených zamestnancov v tis.</t>
  </si>
  <si>
    <t>2021m4</t>
  </si>
  <si>
    <t>2021m5</t>
  </si>
  <si>
    <t>2021m6</t>
  </si>
  <si>
    <t>3A</t>
  </si>
  <si>
    <t>3B</t>
  </si>
  <si>
    <t>Podiel podporených firiem vo veľkostnej skupine na velkostnej skupine</t>
  </si>
  <si>
    <t>naklady na PP</t>
  </si>
  <si>
    <t>úspora vďaka opatreniu</t>
  </si>
  <si>
    <t>čisté náklady na opatrenie</t>
  </si>
  <si>
    <t>podiel udržaných pracovných miest</t>
  </si>
  <si>
    <t>zamestnanosť</t>
  </si>
  <si>
    <t>prepúšťanie</t>
  </si>
  <si>
    <t>mesiac od začiatku</t>
  </si>
  <si>
    <t>Opatrenie</t>
  </si>
  <si>
    <t>Vplyv opatrení na zamestnanosť v čase poberania </t>
  </si>
  <si>
    <t>Vplyv opatrení na zamestnanosť a prepúšťanie v čase poberania </t>
  </si>
  <si>
    <t>Vplyv opatrení na prepúšťanie v čase poberania</t>
  </si>
  <si>
    <t xml:space="preserve">&lt;50 </t>
  </si>
  <si>
    <t xml:space="preserve">50-250 </t>
  </si>
  <si>
    <t xml:space="preserve">&gt;250 </t>
  </si>
  <si>
    <t>date</t>
  </si>
  <si>
    <t>Opatrenie 1 (ľavá os)</t>
  </si>
  <si>
    <t>Opatrenie 3A (pravá os)</t>
  </si>
  <si>
    <t>Opatrenie 3B (ľavá os)</t>
  </si>
  <si>
    <t>Nepodporené firmy (ľavá os)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</si>
  <si>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</si>
  <si>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</si>
  <si>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</si>
  <si>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</si>
  <si>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</si>
  <si>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</si>
  <si>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</si>
  <si>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</si>
  <si>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</si>
  <si>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</si>
  <si>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</si>
  <si>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</si>
  <si>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ci</t>
  </si>
  <si>
    <t>Pozn.: Zobrazuje priemerný rozdiel počtu zamestnancov vo firmách počas pberania prvej pomoci oproti kontrolnej skupine. Počet zamestnancov v prepočte na plné úväzky. Model podľa špecifikácie (2) v prílohe.</t>
  </si>
  <si>
    <t>Podiel opatrenie 1</t>
  </si>
  <si>
    <t>Podiel opatrenie 3A</t>
  </si>
  <si>
    <t>Podiel opatrenie 3B</t>
  </si>
  <si>
    <t>Poznámka: kombinované opatrenie 1+3 nebolo započítané (2122 firiem). Súčty podielov firiem jednotlivých opatrení nemusia dávať 100 % z dôvodu nezapočítania kombinovaného opatrenia 1+3 a firmy mohli poberať viac ako jedno opatrenie.</t>
  </si>
  <si>
    <t>Firma, ktorá poberala viac ako jedno opatrenie, je započítaná viac krát pre výpočet podielu podporených firiem.</t>
  </si>
  <si>
    <t>Priemerný podiel podporených zamestnancov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</si>
</sst>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3" fillId="0" borderId="1" xfId="0" applyFont="1" applyBorder="1"/>
    <xf numFmtId="0" fontId="6" fillId="0" borderId="0" xfId="0" applyFont="1" applyFill="1" applyAlignment="1">
      <alignment vertical="top" wrapText="1"/>
    </xf>
    <xf numFmtId="0" fontId="7" fillId="0" borderId="0" xfId="0" applyFont="1"/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0" fillId="0" borderId="1" xfId="2" applyNumberFormat="1" applyFont="1" applyBorder="1"/>
    <xf numFmtId="164" fontId="0" fillId="0" borderId="1" xfId="0" applyNumberFormat="1" applyBorder="1"/>
    <xf numFmtId="0" fontId="0" fillId="0" borderId="0" xfId="0" applyFill="1"/>
    <xf numFmtId="0" fontId="0" fillId="0" borderId="0" xfId="0" applyBorder="1"/>
    <xf numFmtId="0" fontId="8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9" fontId="0" fillId="0" borderId="0" xfId="2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0" fillId="0" borderId="1" xfId="0" applyBorder="1" applyAlignment="1">
      <alignment horizontal="left"/>
    </xf>
    <xf numFmtId="9" fontId="0" fillId="0" borderId="1" xfId="2" applyFont="1" applyBorder="1" applyAlignment="1">
      <alignment horizontal="center"/>
    </xf>
    <xf numFmtId="0" fontId="0" fillId="0" borderId="0" xfId="2" applyNumberFormat="1" applyFont="1"/>
    <xf numFmtId="164" fontId="0" fillId="0" borderId="0" xfId="2" applyNumberFormat="1" applyFont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3" fontId="8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9" fillId="0" borderId="0" xfId="0" applyFont="1"/>
    <xf numFmtId="9" fontId="0" fillId="0" borderId="0" xfId="2" applyFont="1" applyFill="1"/>
    <xf numFmtId="1" fontId="0" fillId="0" borderId="0" xfId="0" applyNumberFormat="1"/>
    <xf numFmtId="3" fontId="0" fillId="0" borderId="0" xfId="0" applyNumberFormat="1" applyFill="1"/>
    <xf numFmtId="3" fontId="0" fillId="0" borderId="1" xfId="0" applyNumberFormat="1" applyBorder="1"/>
    <xf numFmtId="9" fontId="0" fillId="0" borderId="1" xfId="2" applyFont="1" applyBorder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0" fillId="0" borderId="0" xfId="0" applyNumberFormat="1"/>
    <xf numFmtId="165" fontId="1" fillId="0" borderId="0" xfId="0" quotePrefix="1" applyNumberFormat="1" applyFont="1" applyFill="1" applyAlignment="1">
      <alignment horizontal="center"/>
    </xf>
    <xf numFmtId="3" fontId="1" fillId="0" borderId="0" xfId="0" applyNumberFormat="1" applyFont="1"/>
    <xf numFmtId="165" fontId="1" fillId="0" borderId="0" xfId="0" applyNumberFormat="1" applyFont="1" applyAlignment="1">
      <alignment horizontal="center" vertical="top"/>
    </xf>
    <xf numFmtId="165" fontId="1" fillId="0" borderId="0" xfId="0" applyNumberFormat="1" applyFont="1"/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Border="1"/>
    <xf numFmtId="165" fontId="1" fillId="0" borderId="1" xfId="0" applyNumberFormat="1" applyFont="1" applyFill="1" applyBorder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0" fillId="0" borderId="0" xfId="0" applyFill="1" applyAlignment="1"/>
    <xf numFmtId="0" fontId="3" fillId="0" borderId="0" xfId="0" applyFont="1" applyFill="1" applyBorder="1" applyAlignment="1">
      <alignment horizontal="center"/>
    </xf>
    <xf numFmtId="165" fontId="0" fillId="0" borderId="0" xfId="0" applyNumberForma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Fill="1" applyBorder="1"/>
    <xf numFmtId="3" fontId="1" fillId="0" borderId="0" xfId="0" applyNumberFormat="1" applyFont="1" applyBorder="1"/>
    <xf numFmtId="165" fontId="1" fillId="0" borderId="0" xfId="0" applyNumberFormat="1" applyFont="1" applyBorder="1" applyAlignment="1">
      <alignment horizontal="center" vertical="top"/>
    </xf>
    <xf numFmtId="165" fontId="8" fillId="0" borderId="0" xfId="0" applyNumberFormat="1" applyFont="1" applyBorder="1"/>
    <xf numFmtId="0" fontId="3" fillId="0" borderId="0" xfId="0" applyFont="1" applyFill="1" applyBorder="1" applyAlignment="1"/>
    <xf numFmtId="165" fontId="1" fillId="0" borderId="0" xfId="0" applyNumberFormat="1" applyFont="1" applyFill="1" applyBorder="1" applyAlignment="1">
      <alignment horizontal="center"/>
    </xf>
    <xf numFmtId="165" fontId="1" fillId="0" borderId="0" xfId="0" quotePrefix="1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</cellXfs>
  <cellStyles count="6">
    <cellStyle name="Čiarka 2" xfId="5"/>
    <cellStyle name="Normálna" xfId="0" builtinId="0"/>
    <cellStyle name="Normálne 2" xfId="1"/>
    <cellStyle name="Normálne 3" xfId="3"/>
    <cellStyle name="Percentá" xfId="2" builtinId="5"/>
    <cellStyle name="Percentá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6536034558180227"/>
        </c:manualLayout>
      </c:layout>
      <c:lineChart>
        <c:grouping val="standard"/>
        <c:varyColors val="0"/>
        <c:ser>
          <c:idx val="3"/>
          <c:order val="0"/>
          <c:tx>
            <c:strRef>
              <c:f>'Graf 1'!$A$2</c:f>
              <c:strCache>
                <c:ptCount val="1"/>
                <c:pt idx="0">
                  <c:v>Počet podporených zamestnancov v tis.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1'!$B$1:$Q$1</c:f>
              <c:strCache>
                <c:ptCount val="16"/>
                <c:pt idx="0">
                  <c:v>2020m3</c:v>
                </c:pt>
                <c:pt idx="1">
                  <c:v>2020m4</c:v>
                </c:pt>
                <c:pt idx="2">
                  <c:v>2020m5</c:v>
                </c:pt>
                <c:pt idx="3">
                  <c:v>2020m6</c:v>
                </c:pt>
                <c:pt idx="4">
                  <c:v>2020m7</c:v>
                </c:pt>
                <c:pt idx="5">
                  <c:v>2020m8</c:v>
                </c:pt>
                <c:pt idx="6">
                  <c:v>2020m9</c:v>
                </c:pt>
                <c:pt idx="7">
                  <c:v>2020m10</c:v>
                </c:pt>
                <c:pt idx="8">
                  <c:v>2020m11</c:v>
                </c:pt>
                <c:pt idx="9">
                  <c:v>2020m12</c:v>
                </c:pt>
                <c:pt idx="10">
                  <c:v>2021m1</c:v>
                </c:pt>
                <c:pt idx="11">
                  <c:v>2021m2</c:v>
                </c:pt>
                <c:pt idx="12">
                  <c:v>2021m3</c:v>
                </c:pt>
                <c:pt idx="13">
                  <c:v>2021m4</c:v>
                </c:pt>
                <c:pt idx="14">
                  <c:v>2021m5</c:v>
                </c:pt>
                <c:pt idx="15">
                  <c:v>2021m6</c:v>
                </c:pt>
              </c:strCache>
            </c:strRef>
          </c:cat>
          <c:val>
            <c:numRef>
              <c:f>'Graf 1'!$B$2:$Q$2</c:f>
              <c:numCache>
                <c:formatCode>General</c:formatCode>
                <c:ptCount val="16"/>
                <c:pt idx="0">
                  <c:v>319319</c:v>
                </c:pt>
                <c:pt idx="1">
                  <c:v>404677</c:v>
                </c:pt>
                <c:pt idx="2">
                  <c:v>407900</c:v>
                </c:pt>
                <c:pt idx="3">
                  <c:v>241593</c:v>
                </c:pt>
                <c:pt idx="4">
                  <c:v>196049</c:v>
                </c:pt>
                <c:pt idx="5">
                  <c:v>173676</c:v>
                </c:pt>
                <c:pt idx="6">
                  <c:v>156793</c:v>
                </c:pt>
                <c:pt idx="7">
                  <c:v>206212</c:v>
                </c:pt>
                <c:pt idx="8">
                  <c:v>189319</c:v>
                </c:pt>
                <c:pt idx="9">
                  <c:v>207340</c:v>
                </c:pt>
                <c:pt idx="10">
                  <c:v>283577</c:v>
                </c:pt>
                <c:pt idx="11">
                  <c:v>265169</c:v>
                </c:pt>
                <c:pt idx="12">
                  <c:v>238970</c:v>
                </c:pt>
                <c:pt idx="13">
                  <c:v>241127</c:v>
                </c:pt>
                <c:pt idx="14">
                  <c:v>202285</c:v>
                </c:pt>
                <c:pt idx="15">
                  <c:v>156806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9-49E4-9740-40A6690C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089080"/>
        <c:axId val="678702296"/>
      </c:lineChart>
      <c:lineChart>
        <c:grouping val="standard"/>
        <c:varyColors val="0"/>
        <c:ser>
          <c:idx val="5"/>
          <c:order val="1"/>
          <c:tx>
            <c:strRef>
              <c:f>'Graf 1'!$A$4</c:f>
              <c:strCache>
                <c:ptCount val="1"/>
                <c:pt idx="0">
                  <c:v>Podiel na celkovej zamestnanosti v %, pravá os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1'!$B$1:$Q$1</c:f>
              <c:strCache>
                <c:ptCount val="16"/>
                <c:pt idx="0">
                  <c:v>2020m3</c:v>
                </c:pt>
                <c:pt idx="1">
                  <c:v>2020m4</c:v>
                </c:pt>
                <c:pt idx="2">
                  <c:v>2020m5</c:v>
                </c:pt>
                <c:pt idx="3">
                  <c:v>2020m6</c:v>
                </c:pt>
                <c:pt idx="4">
                  <c:v>2020m7</c:v>
                </c:pt>
                <c:pt idx="5">
                  <c:v>2020m8</c:v>
                </c:pt>
                <c:pt idx="6">
                  <c:v>2020m9</c:v>
                </c:pt>
                <c:pt idx="7">
                  <c:v>2020m10</c:v>
                </c:pt>
                <c:pt idx="8">
                  <c:v>2020m11</c:v>
                </c:pt>
                <c:pt idx="9">
                  <c:v>2020m12</c:v>
                </c:pt>
                <c:pt idx="10">
                  <c:v>2021m1</c:v>
                </c:pt>
                <c:pt idx="11">
                  <c:v>2021m2</c:v>
                </c:pt>
                <c:pt idx="12">
                  <c:v>2021m3</c:v>
                </c:pt>
                <c:pt idx="13">
                  <c:v>2021m4</c:v>
                </c:pt>
                <c:pt idx="14">
                  <c:v>2021m5</c:v>
                </c:pt>
                <c:pt idx="15">
                  <c:v>2021m6</c:v>
                </c:pt>
              </c:strCache>
            </c:strRef>
          </c:cat>
          <c:val>
            <c:numRef>
              <c:f>'Graf 1'!$B$4:$Q$4</c:f>
              <c:numCache>
                <c:formatCode>0.0</c:formatCode>
                <c:ptCount val="16"/>
                <c:pt idx="0">
                  <c:v>15.296520715660206</c:v>
                </c:pt>
                <c:pt idx="1">
                  <c:v>19.605237468430968</c:v>
                </c:pt>
                <c:pt idx="2">
                  <c:v>19.761380961539672</c:v>
                </c:pt>
                <c:pt idx="3">
                  <c:v>11.704367027804006</c:v>
                </c:pt>
                <c:pt idx="4">
                  <c:v>9.4393421074804937</c:v>
                </c:pt>
                <c:pt idx="5">
                  <c:v>8.3621297729587116</c:v>
                </c:pt>
                <c:pt idx="6">
                  <c:v>7.5492492543098368</c:v>
                </c:pt>
                <c:pt idx="7">
                  <c:v>9.9459851571321138</c:v>
                </c:pt>
                <c:pt idx="8">
                  <c:v>9.1312046047906748</c:v>
                </c:pt>
                <c:pt idx="9">
                  <c:v>10.000390677941986</c:v>
                </c:pt>
                <c:pt idx="10">
                  <c:v>13.979522971707899</c:v>
                </c:pt>
                <c:pt idx="11">
                  <c:v>13.072062003917145</c:v>
                </c:pt>
                <c:pt idx="12">
                  <c:v>11.780527350769058</c:v>
                </c:pt>
                <c:pt idx="13">
                  <c:v>11.778731195097158</c:v>
                </c:pt>
                <c:pt idx="14">
                  <c:v>9.8813514861472527</c:v>
                </c:pt>
                <c:pt idx="15">
                  <c:v>7.6597632109983742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9-49E4-9740-40A6690C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703080"/>
        <c:axId val="678702688"/>
      </c:lineChart>
      <c:catAx>
        <c:axId val="675089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678702296"/>
        <c:crosses val="autoZero"/>
        <c:auto val="1"/>
        <c:lblAlgn val="ctr"/>
        <c:lblOffset val="100"/>
        <c:noMultiLvlLbl val="0"/>
      </c:catAx>
      <c:valAx>
        <c:axId val="67870229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675089080"/>
        <c:crosses val="autoZero"/>
        <c:crossBetween val="between"/>
        <c:dispUnits>
          <c:builtInUnit val="thousands"/>
          <c:dispUnitsLbl/>
        </c:dispUnits>
      </c:valAx>
      <c:valAx>
        <c:axId val="6787026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678703080"/>
        <c:crosses val="max"/>
        <c:crossBetween val="between"/>
      </c:valAx>
      <c:catAx>
        <c:axId val="678703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702688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6.6666666666666666E-2"/>
          <c:y val="0.91470618256051306"/>
          <c:w val="0.8818648293963256"/>
          <c:h val="5.7369495479731698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0994766891251999"/>
          <c:h val="0.87111783212528893"/>
        </c:manualLayout>
      </c:layout>
      <c:lineChart>
        <c:grouping val="standard"/>
        <c:varyColors val="0"/>
        <c:ser>
          <c:idx val="1"/>
          <c:order val="0"/>
          <c:tx>
            <c:strRef>
              <c:f>'Graf 7 a 8 '!$C$3</c:f>
              <c:strCache>
                <c:ptCount val="1"/>
                <c:pt idx="0">
                  <c:v>ci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'Graf 7 a 8 '!$E$38:$E$44</c:f>
                <c:numCache>
                  <c:formatCode>General</c:formatCode>
                  <c:ptCount val="7"/>
                </c:numCache>
              </c:numRef>
            </c:plus>
            <c:minus>
              <c:numRef>
                <c:f>'Graf 7 a 8 '!$E$38:$E$44</c:f>
                <c:numCache>
                  <c:formatCode>General</c:formatCode>
                  <c:ptCount val="7"/>
                </c:numCache>
              </c:numRef>
            </c:minus>
          </c:errBars>
          <c:val>
            <c:numRef>
              <c:f>'Graf 7 a 8 '!$C$4:$C$10</c:f>
              <c:numCache>
                <c:formatCode>0.000</c:formatCode>
                <c:ptCount val="7"/>
                <c:pt idx="0">
                  <c:v>0.74256800000000001</c:v>
                </c:pt>
                <c:pt idx="1">
                  <c:v>0.4866877</c:v>
                </c:pt>
                <c:pt idx="2">
                  <c:v>1.0483530000000001</c:v>
                </c:pt>
                <c:pt idx="3">
                  <c:v>3.395651</c:v>
                </c:pt>
                <c:pt idx="4">
                  <c:v>7.5232045000000003</c:v>
                </c:pt>
                <c:pt idx="5">
                  <c:v>24.335239999999999</c:v>
                </c:pt>
                <c:pt idx="6">
                  <c:v>11.90939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9-4E6D-BB59-90702E5A5E12}"/>
            </c:ext>
          </c:extLst>
        </c:ser>
        <c:ser>
          <c:idx val="5"/>
          <c:order val="1"/>
          <c:tx>
            <c:strRef>
              <c:f>'Graf 7 a 8 '!$C$3</c:f>
              <c:strCache>
                <c:ptCount val="1"/>
                <c:pt idx="0">
                  <c:v>ci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'Graf 7 a 8 '!$E$38:$E$44</c:f>
                <c:numCache>
                  <c:formatCode>General</c:formatCode>
                  <c:ptCount val="7"/>
                </c:numCache>
              </c:numRef>
            </c:plus>
            <c:minus>
              <c:numRef>
                <c:f>'Graf 7 a 8 '!$E$38:$E$44</c:f>
                <c:numCache>
                  <c:formatCode>General</c:formatCode>
                  <c:ptCount val="7"/>
                </c:numCache>
              </c:numRef>
            </c:minus>
          </c:errBars>
          <c:val>
            <c:numRef>
              <c:f>'Graf 7 a 8 '!$C$4:$C$10</c:f>
              <c:numCache>
                <c:formatCode>0.000</c:formatCode>
                <c:ptCount val="7"/>
                <c:pt idx="0">
                  <c:v>0.74256800000000001</c:v>
                </c:pt>
                <c:pt idx="1">
                  <c:v>0.4866877</c:v>
                </c:pt>
                <c:pt idx="2">
                  <c:v>1.0483530000000001</c:v>
                </c:pt>
                <c:pt idx="3">
                  <c:v>3.395651</c:v>
                </c:pt>
                <c:pt idx="4">
                  <c:v>7.5232045000000003</c:v>
                </c:pt>
                <c:pt idx="5">
                  <c:v>24.335239999999999</c:v>
                </c:pt>
                <c:pt idx="6">
                  <c:v>11.90939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9-4E6D-BB59-90702E5A5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9976104"/>
        <c:axId val="679976496"/>
      </c:lineChart>
      <c:catAx>
        <c:axId val="679976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679976496"/>
        <c:crosses val="autoZero"/>
        <c:auto val="1"/>
        <c:lblAlgn val="ctr"/>
        <c:lblOffset val="100"/>
        <c:noMultiLvlLbl val="0"/>
      </c:catAx>
      <c:valAx>
        <c:axId val="679976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67997610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Opatrenie 1</a:t>
            </a:r>
          </a:p>
        </c:rich>
      </c:tx>
      <c:layout>
        <c:manualLayout>
          <c:xMode val="edge"/>
          <c:yMode val="edge"/>
          <c:x val="0.43149300087489056"/>
          <c:y val="6.94444444444444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696696194225721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</c:spPr>
          <c:invertIfNegative val="0"/>
          <c:cat>
            <c:strRef>
              <c:f>Príloha!$A$2:$A$9</c:f>
              <c:strCache>
                <c:ptCount val="8"/>
                <c:pt idx="0">
                  <c:v>Obchod</c:v>
                </c:pt>
                <c:pt idx="1">
                  <c:v>Služby</c:v>
                </c:pt>
                <c:pt idx="2">
                  <c:v>Doprava</c:v>
                </c:pt>
                <c:pt idx="3">
                  <c:v>Priemysel</c:v>
                </c:pt>
                <c:pt idx="4">
                  <c:v>Sieťové odvetvia</c:v>
                </c:pt>
                <c:pt idx="5">
                  <c:v>Ťažba</c:v>
                </c:pt>
                <c:pt idx="6">
                  <c:v>Stavebníctvo</c:v>
                </c:pt>
                <c:pt idx="7">
                  <c:v>Poľnohospodárstvo</c:v>
                </c:pt>
              </c:strCache>
            </c:strRef>
          </c:cat>
          <c:val>
            <c:numRef>
              <c:f>Príloha!$B$2:$B$9</c:f>
              <c:numCache>
                <c:formatCode>0.0</c:formatCode>
                <c:ptCount val="8"/>
                <c:pt idx="0">
                  <c:v>5.8650800000000007</c:v>
                </c:pt>
                <c:pt idx="1">
                  <c:v>3.8418700000000001</c:v>
                </c:pt>
                <c:pt idx="2">
                  <c:v>2.7371300000000001</c:v>
                </c:pt>
                <c:pt idx="3">
                  <c:v>1.9745700000000002</c:v>
                </c:pt>
                <c:pt idx="4">
                  <c:v>1.5143899999999999</c:v>
                </c:pt>
                <c:pt idx="5">
                  <c:v>1.0101</c:v>
                </c:pt>
                <c:pt idx="6">
                  <c:v>0.92318999999999996</c:v>
                </c:pt>
                <c:pt idx="7">
                  <c:v>0.81738999999999995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6-4F79-BF9A-D138441D4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977280"/>
        <c:axId val="679977672"/>
      </c:barChart>
      <c:catAx>
        <c:axId val="6799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9977672"/>
        <c:crosses val="autoZero"/>
        <c:auto val="1"/>
        <c:lblAlgn val="ctr"/>
        <c:lblOffset val="100"/>
        <c:noMultiLvlLbl val="0"/>
      </c:catAx>
      <c:valAx>
        <c:axId val="679977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79977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66428878681831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Príloha!$B$11</c:f>
              <c:strCache>
                <c:ptCount val="1"/>
                <c:pt idx="0">
                  <c:v>Podiel opatrenie 3A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Príloha!$A$12:$A$19</c:f>
              <c:strCache>
                <c:ptCount val="8"/>
                <c:pt idx="0">
                  <c:v>Priemysel</c:v>
                </c:pt>
                <c:pt idx="1">
                  <c:v>Doprava</c:v>
                </c:pt>
                <c:pt idx="2">
                  <c:v>Obchod</c:v>
                </c:pt>
                <c:pt idx="3">
                  <c:v>Ťažba</c:v>
                </c:pt>
                <c:pt idx="4">
                  <c:v>Služby</c:v>
                </c:pt>
                <c:pt idx="5">
                  <c:v>Sieťové odvetvia</c:v>
                </c:pt>
                <c:pt idx="6">
                  <c:v>Stavebníctvo</c:v>
                </c:pt>
                <c:pt idx="7">
                  <c:v>Poľnohospodárstvo</c:v>
                </c:pt>
              </c:strCache>
            </c:strRef>
          </c:cat>
          <c:val>
            <c:numRef>
              <c:f>Príloha!$B$12:$B$19</c:f>
              <c:numCache>
                <c:formatCode>0.0</c:formatCode>
                <c:ptCount val="8"/>
                <c:pt idx="0">
                  <c:v>4.16913</c:v>
                </c:pt>
                <c:pt idx="1">
                  <c:v>3.3687799999999997</c:v>
                </c:pt>
                <c:pt idx="2">
                  <c:v>2.07355</c:v>
                </c:pt>
                <c:pt idx="3">
                  <c:v>2.0202</c:v>
                </c:pt>
                <c:pt idx="4">
                  <c:v>1.98194</c:v>
                </c:pt>
                <c:pt idx="5">
                  <c:v>1.6658300000000001</c:v>
                </c:pt>
                <c:pt idx="6">
                  <c:v>1.54345</c:v>
                </c:pt>
                <c:pt idx="7">
                  <c:v>0.87312000000000001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E-4C58-A081-35D83010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978456"/>
        <c:axId val="679978848"/>
      </c:barChart>
      <c:catAx>
        <c:axId val="679978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9978848"/>
        <c:crosses val="autoZero"/>
        <c:auto val="1"/>
        <c:lblAlgn val="ctr"/>
        <c:lblOffset val="100"/>
        <c:noMultiLvlLbl val="0"/>
      </c:catAx>
      <c:valAx>
        <c:axId val="6799788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crossAx val="679978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67817767570720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Príloha!$B$21</c:f>
              <c:strCache>
                <c:ptCount val="1"/>
                <c:pt idx="0">
                  <c:v>Podiel opatrenie 3B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Príloha!$A$22:$A$29</c:f>
              <c:strCache>
                <c:ptCount val="8"/>
                <c:pt idx="0">
                  <c:v>Priemysel</c:v>
                </c:pt>
                <c:pt idx="1">
                  <c:v>Doprava</c:v>
                </c:pt>
                <c:pt idx="2">
                  <c:v>Ťažba</c:v>
                </c:pt>
                <c:pt idx="3">
                  <c:v>Obchod</c:v>
                </c:pt>
                <c:pt idx="4">
                  <c:v>Služby</c:v>
                </c:pt>
                <c:pt idx="5">
                  <c:v>Stavebníctvo</c:v>
                </c:pt>
                <c:pt idx="6">
                  <c:v>Sieťové odvetvia</c:v>
                </c:pt>
                <c:pt idx="7">
                  <c:v>Poľnohospodárstvo</c:v>
                </c:pt>
              </c:strCache>
            </c:strRef>
          </c:cat>
          <c:val>
            <c:numRef>
              <c:f>Príloha!$B$22:$B$29</c:f>
              <c:numCache>
                <c:formatCode>0.0</c:formatCode>
                <c:ptCount val="8"/>
                <c:pt idx="0">
                  <c:v>17.073560000000001</c:v>
                </c:pt>
                <c:pt idx="1">
                  <c:v>14.88578</c:v>
                </c:pt>
                <c:pt idx="2">
                  <c:v>13.131309999999999</c:v>
                </c:pt>
                <c:pt idx="3">
                  <c:v>10.785269999999999</c:v>
                </c:pt>
                <c:pt idx="4">
                  <c:v>7.5889399999999991</c:v>
                </c:pt>
                <c:pt idx="5">
                  <c:v>7.3061699999999989</c:v>
                </c:pt>
                <c:pt idx="6">
                  <c:v>7.2185799999999993</c:v>
                </c:pt>
                <c:pt idx="7">
                  <c:v>6.2233000000000001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8-4159-971C-BB0EBC47B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979632"/>
        <c:axId val="679980024"/>
      </c:barChart>
      <c:catAx>
        <c:axId val="67997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9980024"/>
        <c:crosses val="autoZero"/>
        <c:auto val="1"/>
        <c:lblAlgn val="ctr"/>
        <c:lblOffset val="100"/>
        <c:noMultiLvlLbl val="0"/>
      </c:catAx>
      <c:valAx>
        <c:axId val="6799800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799796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2'!$D$1</c:f>
              <c:strCache>
                <c:ptCount val="1"/>
                <c:pt idx="0">
                  <c:v>Podiel podporených zamestnancov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Pt>
            <c:idx val="6"/>
            <c:invertIfNegative val="0"/>
            <c:bubble3D val="0"/>
            <c:spPr>
              <a:solidFill>
                <a:sysClr val="window" lastClr="FFFFFF">
                  <a:lumMod val="50000"/>
                </a:sys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77F-48D8-A65A-2D3475D0A96A}"/>
              </c:ext>
            </c:extLst>
          </c:dPt>
          <c:cat>
            <c:strRef>
              <c:f>'Graf 2'!$B$2:$B$19</c:f>
              <c:strCache>
                <c:ptCount val="18"/>
                <c:pt idx="0">
                  <c:v>NZL</c:v>
                </c:pt>
                <c:pt idx="1">
                  <c:v>AUT</c:v>
                </c:pt>
                <c:pt idx="2">
                  <c:v>FRA</c:v>
                </c:pt>
                <c:pt idx="3">
                  <c:v>GBR</c:v>
                </c:pt>
                <c:pt idx="4">
                  <c:v>NLD</c:v>
                </c:pt>
                <c:pt idx="5">
                  <c:v>AUS</c:v>
                </c:pt>
                <c:pt idx="6">
                  <c:v>SVK</c:v>
                </c:pt>
                <c:pt idx="7">
                  <c:v>IRL</c:v>
                </c:pt>
                <c:pt idx="8">
                  <c:v>DEU</c:v>
                </c:pt>
                <c:pt idx="9">
                  <c:v>CZE</c:v>
                </c:pt>
                <c:pt idx="10">
                  <c:v>ESP</c:v>
                </c:pt>
                <c:pt idx="11">
                  <c:v>CAN</c:v>
                </c:pt>
                <c:pt idx="12">
                  <c:v>SWE</c:v>
                </c:pt>
                <c:pt idx="13">
                  <c:v>DNK</c:v>
                </c:pt>
                <c:pt idx="14">
                  <c:v>NOR</c:v>
                </c:pt>
                <c:pt idx="15">
                  <c:v>FIN</c:v>
                </c:pt>
                <c:pt idx="16">
                  <c:v>LVA</c:v>
                </c:pt>
                <c:pt idx="17">
                  <c:v>USA</c:v>
                </c:pt>
              </c:strCache>
            </c:strRef>
          </c:cat>
          <c:val>
            <c:numRef>
              <c:f>'Graf 2'!$D$2:$D$19</c:f>
              <c:numCache>
                <c:formatCode>0.0</c:formatCode>
                <c:ptCount val="18"/>
                <c:pt idx="0">
                  <c:v>66.272693709908197</c:v>
                </c:pt>
                <c:pt idx="1">
                  <c:v>36.839087642555903</c:v>
                </c:pt>
                <c:pt idx="2">
                  <c:v>32.608150365378499</c:v>
                </c:pt>
                <c:pt idx="3">
                  <c:v>31.465520360681101</c:v>
                </c:pt>
                <c:pt idx="4">
                  <c:v>27.965322999480598</c:v>
                </c:pt>
                <c:pt idx="5">
                  <c:v>24.691021663391599</c:v>
                </c:pt>
                <c:pt idx="6">
                  <c:v>19.3</c:v>
                </c:pt>
                <c:pt idx="7">
                  <c:v>18.829592190674401</c:v>
                </c:pt>
                <c:pt idx="8">
                  <c:v>18.736652554944101</c:v>
                </c:pt>
                <c:pt idx="9">
                  <c:v>18.0941653270541</c:v>
                </c:pt>
                <c:pt idx="10">
                  <c:v>17.8059670476473</c:v>
                </c:pt>
                <c:pt idx="11">
                  <c:v>15.8569926004521</c:v>
                </c:pt>
                <c:pt idx="12">
                  <c:v>11.482810067462401</c:v>
                </c:pt>
                <c:pt idx="13">
                  <c:v>9.1855191669181995</c:v>
                </c:pt>
                <c:pt idx="14">
                  <c:v>8.4969233784048601</c:v>
                </c:pt>
                <c:pt idx="15">
                  <c:v>7.3496052989746801</c:v>
                </c:pt>
                <c:pt idx="16">
                  <c:v>5.6137487636004</c:v>
                </c:pt>
                <c:pt idx="17">
                  <c:v>0.14349015724406899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F-48D8-A65A-2D3475D0A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705432"/>
        <c:axId val="678705824"/>
      </c:barChart>
      <c:lineChart>
        <c:grouping val="standard"/>
        <c:varyColors val="0"/>
        <c:ser>
          <c:idx val="1"/>
          <c:order val="1"/>
          <c:tx>
            <c:strRef>
              <c:f>'Graf 2'!$E$1</c:f>
              <c:strCache>
                <c:ptCount val="1"/>
                <c:pt idx="0">
                  <c:v>Priemerný podiel podporených zamestnancov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val>
            <c:numRef>
              <c:f>'Graf 2'!$E$2:$E$19</c:f>
              <c:numCache>
                <c:formatCode>0.0</c:formatCode>
                <c:ptCount val="18"/>
                <c:pt idx="0">
                  <c:v>20.596514627487366</c:v>
                </c:pt>
                <c:pt idx="1">
                  <c:v>20.596514627487366</c:v>
                </c:pt>
                <c:pt idx="2">
                  <c:v>20.596514627487366</c:v>
                </c:pt>
                <c:pt idx="3">
                  <c:v>20.596514627487366</c:v>
                </c:pt>
                <c:pt idx="4">
                  <c:v>20.596514627487366</c:v>
                </c:pt>
                <c:pt idx="5">
                  <c:v>20.596514627487366</c:v>
                </c:pt>
                <c:pt idx="6">
                  <c:v>20.596514627487366</c:v>
                </c:pt>
                <c:pt idx="7">
                  <c:v>20.596514627487366</c:v>
                </c:pt>
                <c:pt idx="8">
                  <c:v>20.596514627487366</c:v>
                </c:pt>
                <c:pt idx="9">
                  <c:v>20.596514627487366</c:v>
                </c:pt>
                <c:pt idx="10">
                  <c:v>20.596514627487366</c:v>
                </c:pt>
                <c:pt idx="11">
                  <c:v>20.596514627487366</c:v>
                </c:pt>
                <c:pt idx="12">
                  <c:v>20.596514627487366</c:v>
                </c:pt>
                <c:pt idx="13">
                  <c:v>20.596514627487366</c:v>
                </c:pt>
                <c:pt idx="14">
                  <c:v>20.596514627487366</c:v>
                </c:pt>
                <c:pt idx="15">
                  <c:v>20.596514627487366</c:v>
                </c:pt>
                <c:pt idx="16">
                  <c:v>20.596514627487366</c:v>
                </c:pt>
                <c:pt idx="17">
                  <c:v>20.596514627487366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7F-48D8-A65A-2D3475D0A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705432"/>
        <c:axId val="678705824"/>
      </c:lineChart>
      <c:catAx>
        <c:axId val="678705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8705824"/>
        <c:crosses val="autoZero"/>
        <c:auto val="1"/>
        <c:lblAlgn val="ctr"/>
        <c:lblOffset val="100"/>
        <c:noMultiLvlLbl val="0"/>
      </c:catAx>
      <c:valAx>
        <c:axId val="6787058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78705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180446194225722"/>
          <c:y val="0.11139472149314671"/>
          <c:w val="0.77041776027996511"/>
          <c:h val="0.142951297754447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696696194225721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</c:spPr>
          <c:invertIfNegative val="0"/>
          <c:cat>
            <c:strRef>
              <c:f>'Graf 3'!$A$2:$A$9</c:f>
              <c:strCache>
                <c:ptCount val="8"/>
                <c:pt idx="0">
                  <c:v>Priemysel</c:v>
                </c:pt>
                <c:pt idx="1">
                  <c:v>Doprava</c:v>
                </c:pt>
                <c:pt idx="2">
                  <c:v>Obchod</c:v>
                </c:pt>
                <c:pt idx="3">
                  <c:v>Ťažba</c:v>
                </c:pt>
                <c:pt idx="4">
                  <c:v>Služby</c:v>
                </c:pt>
                <c:pt idx="5">
                  <c:v>Stavebníctvo</c:v>
                </c:pt>
                <c:pt idx="6">
                  <c:v>Sieťové odvetvia</c:v>
                </c:pt>
                <c:pt idx="7">
                  <c:v>Poľnohospodárstvo</c:v>
                </c:pt>
              </c:strCache>
            </c:strRef>
          </c:cat>
          <c:val>
            <c:numRef>
              <c:f>'Graf 3'!$B$2:$B$9</c:f>
              <c:numCache>
                <c:formatCode>0.0</c:formatCode>
                <c:ptCount val="8"/>
                <c:pt idx="0">
                  <c:v>22.14949</c:v>
                </c:pt>
                <c:pt idx="1">
                  <c:v>19.68628</c:v>
                </c:pt>
                <c:pt idx="2">
                  <c:v>16.744239999999998</c:v>
                </c:pt>
                <c:pt idx="3">
                  <c:v>16.161619999999999</c:v>
                </c:pt>
                <c:pt idx="4">
                  <c:v>11.898259999999999</c:v>
                </c:pt>
                <c:pt idx="5">
                  <c:v>10.02164</c:v>
                </c:pt>
                <c:pt idx="6">
                  <c:v>9.4901599999999995</c:v>
                </c:pt>
                <c:pt idx="7">
                  <c:v>8.1924600000000005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E-4795-B838-AA4AE1008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57728"/>
        <c:axId val="678258120"/>
      </c:barChart>
      <c:catAx>
        <c:axId val="6782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8258120"/>
        <c:crosses val="autoZero"/>
        <c:auto val="1"/>
        <c:lblAlgn val="ctr"/>
        <c:lblOffset val="100"/>
        <c:noMultiLvlLbl val="0"/>
      </c:catAx>
      <c:valAx>
        <c:axId val="6782581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78257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4'!$B$2</c:f>
              <c:strCache>
                <c:ptCount val="1"/>
                <c:pt idx="0">
                  <c:v>&lt;50 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4'!$A$3:$A$5</c:f>
              <c:strCache>
                <c:ptCount val="3"/>
                <c:pt idx="0">
                  <c:v>1</c:v>
                </c:pt>
                <c:pt idx="1">
                  <c:v>3A</c:v>
                </c:pt>
                <c:pt idx="2">
                  <c:v>3B</c:v>
                </c:pt>
              </c:strCache>
            </c:strRef>
          </c:cat>
          <c:val>
            <c:numRef>
              <c:f>'Graf 4'!$B$3:$B$5</c:f>
              <c:numCache>
                <c:formatCode>0.0</c:formatCode>
                <c:ptCount val="3"/>
                <c:pt idx="0">
                  <c:v>4.060498947574092</c:v>
                </c:pt>
                <c:pt idx="1">
                  <c:v>3.1029854200416573</c:v>
                </c:pt>
                <c:pt idx="2">
                  <c:v>17.128581391571849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3-4892-8EA7-225CB6CF0B2C}"/>
            </c:ext>
          </c:extLst>
        </c:ser>
        <c:ser>
          <c:idx val="2"/>
          <c:order val="1"/>
          <c:tx>
            <c:strRef>
              <c:f>'Graf 4'!$C$2</c:f>
              <c:strCache>
                <c:ptCount val="1"/>
                <c:pt idx="0">
                  <c:v>50-250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'Graf 4'!$A$3:$A$5</c:f>
              <c:strCache>
                <c:ptCount val="3"/>
                <c:pt idx="0">
                  <c:v>1</c:v>
                </c:pt>
                <c:pt idx="1">
                  <c:v>3A</c:v>
                </c:pt>
                <c:pt idx="2">
                  <c:v>3B</c:v>
                </c:pt>
              </c:strCache>
            </c:strRef>
          </c:cat>
          <c:val>
            <c:numRef>
              <c:f>'Graf 4'!$C$3:$C$5</c:f>
              <c:numCache>
                <c:formatCode>0.0</c:formatCode>
                <c:ptCount val="3"/>
                <c:pt idx="0">
                  <c:v>3.5512965050732808</c:v>
                </c:pt>
                <c:pt idx="1">
                  <c:v>9.1466978375219163</c:v>
                </c:pt>
                <c:pt idx="2">
                  <c:v>42.393052428433577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3-4892-8EA7-225CB6CF0B2C}"/>
            </c:ext>
          </c:extLst>
        </c:ser>
        <c:ser>
          <c:idx val="1"/>
          <c:order val="2"/>
          <c:tx>
            <c:strRef>
              <c:f>'Graf 4'!$D$2</c:f>
              <c:strCache>
                <c:ptCount val="1"/>
                <c:pt idx="0">
                  <c:v>&gt;250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'Graf 4'!$A$3:$A$5</c:f>
              <c:strCache>
                <c:ptCount val="3"/>
                <c:pt idx="0">
                  <c:v>1</c:v>
                </c:pt>
                <c:pt idx="1">
                  <c:v>3A</c:v>
                </c:pt>
                <c:pt idx="2">
                  <c:v>3B</c:v>
                </c:pt>
              </c:strCache>
            </c:strRef>
          </c:cat>
          <c:val>
            <c:numRef>
              <c:f>'Graf 4'!$D$3:$D$5</c:f>
              <c:numCache>
                <c:formatCode>0.0</c:formatCode>
                <c:ptCount val="3"/>
                <c:pt idx="0">
                  <c:v>3.3625730994152043</c:v>
                </c:pt>
                <c:pt idx="1">
                  <c:v>20.423600605143722</c:v>
                </c:pt>
                <c:pt idx="2">
                  <c:v>39.923954372623577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3-4892-8EA7-225CB6CF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59296"/>
        <c:axId val="678259688"/>
      </c:barChart>
      <c:catAx>
        <c:axId val="6782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8259688"/>
        <c:crosses val="autoZero"/>
        <c:auto val="1"/>
        <c:lblAlgn val="ctr"/>
        <c:lblOffset val="100"/>
        <c:noMultiLvlLbl val="0"/>
      </c:catAx>
      <c:valAx>
        <c:axId val="678259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crossAx val="678259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544027777777778"/>
          <c:y val="8.5747569444444435E-2"/>
          <c:w val="0.52156299212598423"/>
          <c:h val="0.409221347331583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8140353812605"/>
          <c:y val="5.2568697729988054E-2"/>
          <c:w val="0.7573554098367874"/>
          <c:h val="0.78598933197866394"/>
        </c:manualLayout>
      </c:layout>
      <c:lineChart>
        <c:grouping val="standard"/>
        <c:varyColors val="0"/>
        <c:ser>
          <c:idx val="0"/>
          <c:order val="0"/>
          <c:tx>
            <c:strRef>
              <c:f>'Graf 5'!$B$1</c:f>
              <c:strCache>
                <c:ptCount val="1"/>
                <c:pt idx="0">
                  <c:v>Opatrenie 1 (ľavá os)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'Graf 5'!$A$2:$A$23</c:f>
              <c:strCache>
                <c:ptCount val="22"/>
                <c:pt idx="0">
                  <c:v>2019m3</c:v>
                </c:pt>
                <c:pt idx="1">
                  <c:v>2019m4</c:v>
                </c:pt>
                <c:pt idx="2">
                  <c:v>2019m5</c:v>
                </c:pt>
                <c:pt idx="3">
                  <c:v>2019m6</c:v>
                </c:pt>
                <c:pt idx="4">
                  <c:v>2019m7</c:v>
                </c:pt>
                <c:pt idx="5">
                  <c:v>2019m8</c:v>
                </c:pt>
                <c:pt idx="6">
                  <c:v>2019m9</c:v>
                </c:pt>
                <c:pt idx="7">
                  <c:v>2019m10</c:v>
                </c:pt>
                <c:pt idx="8">
                  <c:v>2019m11</c:v>
                </c:pt>
                <c:pt idx="9">
                  <c:v>2019m12</c:v>
                </c:pt>
                <c:pt idx="10">
                  <c:v>2020m1</c:v>
                </c:pt>
                <c:pt idx="11">
                  <c:v>2020m2</c:v>
                </c:pt>
                <c:pt idx="12">
                  <c:v>2020m3</c:v>
                </c:pt>
                <c:pt idx="13">
                  <c:v>2020m4</c:v>
                </c:pt>
                <c:pt idx="14">
                  <c:v>2020m5</c:v>
                </c:pt>
                <c:pt idx="15">
                  <c:v>2020m6</c:v>
                </c:pt>
                <c:pt idx="16">
                  <c:v>2020m7</c:v>
                </c:pt>
                <c:pt idx="17">
                  <c:v>2020m8</c:v>
                </c:pt>
                <c:pt idx="18">
                  <c:v>2020m9</c:v>
                </c:pt>
                <c:pt idx="19">
                  <c:v>2020m10</c:v>
                </c:pt>
                <c:pt idx="20">
                  <c:v>2020m11</c:v>
                </c:pt>
                <c:pt idx="21">
                  <c:v>2020m12</c:v>
                </c:pt>
              </c:strCache>
            </c:strRef>
          </c:cat>
          <c:val>
            <c:numRef>
              <c:f>'Graf 5'!$B$2:$B$23</c:f>
              <c:numCache>
                <c:formatCode>#,##0</c:formatCode>
                <c:ptCount val="22"/>
                <c:pt idx="0">
                  <c:v>110171.88</c:v>
                </c:pt>
                <c:pt idx="1">
                  <c:v>110138.14</c:v>
                </c:pt>
                <c:pt idx="2">
                  <c:v>107748.88</c:v>
                </c:pt>
                <c:pt idx="3">
                  <c:v>112366.58</c:v>
                </c:pt>
                <c:pt idx="4">
                  <c:v>110876.08</c:v>
                </c:pt>
                <c:pt idx="5">
                  <c:v>104300.5</c:v>
                </c:pt>
                <c:pt idx="6">
                  <c:v>106209.41</c:v>
                </c:pt>
                <c:pt idx="7">
                  <c:v>115982.35</c:v>
                </c:pt>
                <c:pt idx="8">
                  <c:v>114870.79</c:v>
                </c:pt>
                <c:pt idx="9">
                  <c:v>133829.32999999999</c:v>
                </c:pt>
                <c:pt idx="10">
                  <c:v>104194.27</c:v>
                </c:pt>
                <c:pt idx="11">
                  <c:v>95623.335999999996</c:v>
                </c:pt>
                <c:pt idx="12">
                  <c:v>76512.273000000001</c:v>
                </c:pt>
                <c:pt idx="13">
                  <c:v>73236.585999999996</c:v>
                </c:pt>
                <c:pt idx="14">
                  <c:v>94114.343999999997</c:v>
                </c:pt>
                <c:pt idx="15">
                  <c:v>111921.44</c:v>
                </c:pt>
                <c:pt idx="16">
                  <c:v>115067.32</c:v>
                </c:pt>
                <c:pt idx="17">
                  <c:v>109260.7</c:v>
                </c:pt>
                <c:pt idx="18">
                  <c:v>108331.61</c:v>
                </c:pt>
                <c:pt idx="19">
                  <c:v>105186.58</c:v>
                </c:pt>
                <c:pt idx="20">
                  <c:v>115639.94</c:v>
                </c:pt>
                <c:pt idx="21">
                  <c:v>119634.02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3-4195-A724-1E17DFC345F7}"/>
            </c:ext>
          </c:extLst>
        </c:ser>
        <c:ser>
          <c:idx val="2"/>
          <c:order val="2"/>
          <c:tx>
            <c:strRef>
              <c:f>'Graf 5'!$D$1</c:f>
              <c:strCache>
                <c:ptCount val="1"/>
                <c:pt idx="0">
                  <c:v>Opatrenie 3B (ľavá os)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5'!$A$2:$A$23</c:f>
              <c:strCache>
                <c:ptCount val="22"/>
                <c:pt idx="0">
                  <c:v>2019m3</c:v>
                </c:pt>
                <c:pt idx="1">
                  <c:v>2019m4</c:v>
                </c:pt>
                <c:pt idx="2">
                  <c:v>2019m5</c:v>
                </c:pt>
                <c:pt idx="3">
                  <c:v>2019m6</c:v>
                </c:pt>
                <c:pt idx="4">
                  <c:v>2019m7</c:v>
                </c:pt>
                <c:pt idx="5">
                  <c:v>2019m8</c:v>
                </c:pt>
                <c:pt idx="6">
                  <c:v>2019m9</c:v>
                </c:pt>
                <c:pt idx="7">
                  <c:v>2019m10</c:v>
                </c:pt>
                <c:pt idx="8">
                  <c:v>2019m11</c:v>
                </c:pt>
                <c:pt idx="9">
                  <c:v>2019m12</c:v>
                </c:pt>
                <c:pt idx="10">
                  <c:v>2020m1</c:v>
                </c:pt>
                <c:pt idx="11">
                  <c:v>2020m2</c:v>
                </c:pt>
                <c:pt idx="12">
                  <c:v>2020m3</c:v>
                </c:pt>
                <c:pt idx="13">
                  <c:v>2020m4</c:v>
                </c:pt>
                <c:pt idx="14">
                  <c:v>2020m5</c:v>
                </c:pt>
                <c:pt idx="15">
                  <c:v>2020m6</c:v>
                </c:pt>
                <c:pt idx="16">
                  <c:v>2020m7</c:v>
                </c:pt>
                <c:pt idx="17">
                  <c:v>2020m8</c:v>
                </c:pt>
                <c:pt idx="18">
                  <c:v>2020m9</c:v>
                </c:pt>
                <c:pt idx="19">
                  <c:v>2020m10</c:v>
                </c:pt>
                <c:pt idx="20">
                  <c:v>2020m11</c:v>
                </c:pt>
                <c:pt idx="21">
                  <c:v>2020m12</c:v>
                </c:pt>
              </c:strCache>
            </c:strRef>
          </c:cat>
          <c:val>
            <c:numRef>
              <c:f>'Graf 5'!$D$2:$D$23</c:f>
              <c:numCache>
                <c:formatCode>#,##0</c:formatCode>
                <c:ptCount val="22"/>
                <c:pt idx="0">
                  <c:v>263227.53000000003</c:v>
                </c:pt>
                <c:pt idx="1">
                  <c:v>243106.44</c:v>
                </c:pt>
                <c:pt idx="2">
                  <c:v>250977.8</c:v>
                </c:pt>
                <c:pt idx="3">
                  <c:v>238495.97</c:v>
                </c:pt>
                <c:pt idx="4">
                  <c:v>222474.19</c:v>
                </c:pt>
                <c:pt idx="5">
                  <c:v>213620.92</c:v>
                </c:pt>
                <c:pt idx="6">
                  <c:v>248172.81</c:v>
                </c:pt>
                <c:pt idx="7">
                  <c:v>272416.69</c:v>
                </c:pt>
                <c:pt idx="8">
                  <c:v>255256.09</c:v>
                </c:pt>
                <c:pt idx="9">
                  <c:v>220655.3</c:v>
                </c:pt>
                <c:pt idx="10">
                  <c:v>205784.09</c:v>
                </c:pt>
                <c:pt idx="11">
                  <c:v>209960.95</c:v>
                </c:pt>
                <c:pt idx="12">
                  <c:v>188640.94</c:v>
                </c:pt>
                <c:pt idx="13">
                  <c:v>134061.28</c:v>
                </c:pt>
                <c:pt idx="14">
                  <c:v>156688.72</c:v>
                </c:pt>
                <c:pt idx="15">
                  <c:v>199431.97</c:v>
                </c:pt>
                <c:pt idx="16">
                  <c:v>198176.19</c:v>
                </c:pt>
                <c:pt idx="17">
                  <c:v>193194.14</c:v>
                </c:pt>
                <c:pt idx="18">
                  <c:v>220621.28</c:v>
                </c:pt>
                <c:pt idx="19">
                  <c:v>235174.64</c:v>
                </c:pt>
                <c:pt idx="20">
                  <c:v>225807.11</c:v>
                </c:pt>
                <c:pt idx="21">
                  <c:v>203784.5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B3-4195-A724-1E17DFC3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927896"/>
        <c:axId val="676928288"/>
      </c:lineChart>
      <c:lineChart>
        <c:grouping val="standard"/>
        <c:varyColors val="0"/>
        <c:ser>
          <c:idx val="1"/>
          <c:order val="1"/>
          <c:tx>
            <c:strRef>
              <c:f>'Graf 5'!$C$1</c:f>
              <c:strCache>
                <c:ptCount val="1"/>
                <c:pt idx="0">
                  <c:v>Opatrenie 3A (pravá os)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'Graf 5'!$A$2:$A$23</c:f>
              <c:strCache>
                <c:ptCount val="22"/>
                <c:pt idx="0">
                  <c:v>2019m3</c:v>
                </c:pt>
                <c:pt idx="1">
                  <c:v>2019m4</c:v>
                </c:pt>
                <c:pt idx="2">
                  <c:v>2019m5</c:v>
                </c:pt>
                <c:pt idx="3">
                  <c:v>2019m6</c:v>
                </c:pt>
                <c:pt idx="4">
                  <c:v>2019m7</c:v>
                </c:pt>
                <c:pt idx="5">
                  <c:v>2019m8</c:v>
                </c:pt>
                <c:pt idx="6">
                  <c:v>2019m9</c:v>
                </c:pt>
                <c:pt idx="7">
                  <c:v>2019m10</c:v>
                </c:pt>
                <c:pt idx="8">
                  <c:v>2019m11</c:v>
                </c:pt>
                <c:pt idx="9">
                  <c:v>2019m12</c:v>
                </c:pt>
                <c:pt idx="10">
                  <c:v>2020m1</c:v>
                </c:pt>
                <c:pt idx="11">
                  <c:v>2020m2</c:v>
                </c:pt>
                <c:pt idx="12">
                  <c:v>2020m3</c:v>
                </c:pt>
                <c:pt idx="13">
                  <c:v>2020m4</c:v>
                </c:pt>
                <c:pt idx="14">
                  <c:v>2020m5</c:v>
                </c:pt>
                <c:pt idx="15">
                  <c:v>2020m6</c:v>
                </c:pt>
                <c:pt idx="16">
                  <c:v>2020m7</c:v>
                </c:pt>
                <c:pt idx="17">
                  <c:v>2020m8</c:v>
                </c:pt>
                <c:pt idx="18">
                  <c:v>2020m9</c:v>
                </c:pt>
                <c:pt idx="19">
                  <c:v>2020m10</c:v>
                </c:pt>
                <c:pt idx="20">
                  <c:v>2020m11</c:v>
                </c:pt>
                <c:pt idx="21">
                  <c:v>2020m12</c:v>
                </c:pt>
              </c:strCache>
            </c:strRef>
          </c:cat>
          <c:val>
            <c:numRef>
              <c:f>'Graf 5'!$C$2:$C$23</c:f>
              <c:numCache>
                <c:formatCode>#,##0</c:formatCode>
                <c:ptCount val="22"/>
                <c:pt idx="0">
                  <c:v>1193112.3</c:v>
                </c:pt>
                <c:pt idx="1">
                  <c:v>1083351</c:v>
                </c:pt>
                <c:pt idx="2">
                  <c:v>1184724.6000000001</c:v>
                </c:pt>
                <c:pt idx="3">
                  <c:v>1103574.3</c:v>
                </c:pt>
                <c:pt idx="4">
                  <c:v>781675.31</c:v>
                </c:pt>
                <c:pt idx="5">
                  <c:v>990288.81</c:v>
                </c:pt>
                <c:pt idx="6">
                  <c:v>1136118.5</c:v>
                </c:pt>
                <c:pt idx="7">
                  <c:v>1146759.5</c:v>
                </c:pt>
                <c:pt idx="8">
                  <c:v>1161017.3999999999</c:v>
                </c:pt>
                <c:pt idx="9">
                  <c:v>850552.63</c:v>
                </c:pt>
                <c:pt idx="10">
                  <c:v>1106310.8</c:v>
                </c:pt>
                <c:pt idx="11">
                  <c:v>1085639.1000000001</c:v>
                </c:pt>
                <c:pt idx="12">
                  <c:v>838468.25</c:v>
                </c:pt>
                <c:pt idx="13">
                  <c:v>353717.56</c:v>
                </c:pt>
                <c:pt idx="14">
                  <c:v>652202.31000000006</c:v>
                </c:pt>
                <c:pt idx="15">
                  <c:v>1262078.6000000001</c:v>
                </c:pt>
                <c:pt idx="16">
                  <c:v>843408.75</c:v>
                </c:pt>
                <c:pt idx="17">
                  <c:v>989607.5</c:v>
                </c:pt>
                <c:pt idx="18">
                  <c:v>1152066.8</c:v>
                </c:pt>
                <c:pt idx="19">
                  <c:v>1169417.3999999999</c:v>
                </c:pt>
                <c:pt idx="20">
                  <c:v>1306309.1000000001</c:v>
                </c:pt>
                <c:pt idx="21">
                  <c:v>932067.69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3-4195-A724-1E17DFC3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929072"/>
        <c:axId val="676928680"/>
      </c:lineChart>
      <c:catAx>
        <c:axId val="67692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76928288"/>
        <c:crosses val="autoZero"/>
        <c:auto val="1"/>
        <c:lblAlgn val="ctr"/>
        <c:lblOffset val="100"/>
        <c:noMultiLvlLbl val="0"/>
      </c:catAx>
      <c:valAx>
        <c:axId val="67692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769278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342686489434942E-2"/>
                <c:y val="0.48752785112097463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</c:dispUnitsLbl>
        </c:dispUnits>
      </c:valAx>
      <c:valAx>
        <c:axId val="676928680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7692907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55174288833654"/>
                <c:y val="0.49972296916875708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</c:dispUnitsLbl>
        </c:dispUnits>
      </c:valAx>
      <c:catAx>
        <c:axId val="67692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928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44240115273648"/>
          <c:y val="0.63948033377548241"/>
          <c:w val="0.51051409713500073"/>
          <c:h val="0.19803460051364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6'!$B$1</c:f>
              <c:strCache>
                <c:ptCount val="1"/>
                <c:pt idx="0">
                  <c:v>úspora vďaka opatreniu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6'!$A$2:$A$4</c:f>
              <c:strCache>
                <c:ptCount val="3"/>
                <c:pt idx="0">
                  <c:v>1</c:v>
                </c:pt>
                <c:pt idx="1">
                  <c:v>3A</c:v>
                </c:pt>
                <c:pt idx="2">
                  <c:v>3B</c:v>
                </c:pt>
              </c:strCache>
            </c:strRef>
          </c:cat>
          <c:val>
            <c:numRef>
              <c:f>'Graf 6'!$B$2:$B$4</c:f>
              <c:numCache>
                <c:formatCode>0.0</c:formatCode>
                <c:ptCount val="3"/>
                <c:pt idx="0">
                  <c:v>10.770654215425827</c:v>
                </c:pt>
                <c:pt idx="1">
                  <c:v>31.897677628095398</c:v>
                </c:pt>
                <c:pt idx="2">
                  <c:v>47.75709742518935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D-4953-8B82-4879B5281B7D}"/>
            </c:ext>
          </c:extLst>
        </c:ser>
        <c:ser>
          <c:idx val="8"/>
          <c:order val="1"/>
          <c:tx>
            <c:strRef>
              <c:f>'Graf 6'!$D$1</c:f>
              <c:strCache>
                <c:ptCount val="1"/>
                <c:pt idx="0">
                  <c:v>čisté náklady na opatrenie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5462668816039986E-17"/>
                  <c:y val="-4.16666666666666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AD-4953-8B82-4879B5281B7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6'!$A$2:$A$4</c:f>
              <c:strCache>
                <c:ptCount val="3"/>
                <c:pt idx="0">
                  <c:v>1</c:v>
                </c:pt>
                <c:pt idx="1">
                  <c:v>3A</c:v>
                </c:pt>
                <c:pt idx="2">
                  <c:v>3B</c:v>
                </c:pt>
              </c:strCache>
            </c:strRef>
          </c:cat>
          <c:val>
            <c:numRef>
              <c:f>'Graf 6'!$D$2:$D$4</c:f>
              <c:numCache>
                <c:formatCode>0.0</c:formatCode>
                <c:ptCount val="3"/>
                <c:pt idx="0">
                  <c:v>46.980264184574175</c:v>
                </c:pt>
                <c:pt idx="1">
                  <c:v>94.819868471904599</c:v>
                </c:pt>
                <c:pt idx="2">
                  <c:v>177.61503877481064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D-4953-8B82-4879B5281B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76929856"/>
        <c:axId val="676930248"/>
      </c:barChart>
      <c:lineChart>
        <c:grouping val="standard"/>
        <c:varyColors val="0"/>
        <c:ser>
          <c:idx val="0"/>
          <c:order val="2"/>
          <c:tx>
            <c:strRef>
              <c:f>'Graf 6'!$E$1</c:f>
              <c:strCache>
                <c:ptCount val="1"/>
                <c:pt idx="0">
                  <c:v>podiel udržaných pracovných miest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9.0000000000000514E-3"/>
                  <c:y val="1.8518518518518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AD-4953-8B82-4879B5281B7D}"/>
                </c:ext>
              </c:extLst>
            </c:dLbl>
            <c:dLbl>
              <c:idx val="1"/>
              <c:layout>
                <c:manualLayout>
                  <c:x val="-4.4625109361329934E-2"/>
                  <c:y val="5.0925925925925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AD-4953-8B82-4879B5281B7D}"/>
                </c:ext>
              </c:extLst>
            </c:dLbl>
            <c:dLbl>
              <c:idx val="2"/>
              <c:layout>
                <c:manualLayout>
                  <c:x val="-3.9555555555555552E-2"/>
                  <c:y val="-4.6296296296296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AD-4953-8B82-4879B5281B7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6'!$E$2:$E$4</c:f>
              <c:numCache>
                <c:formatCode>0%</c:formatCode>
                <c:ptCount val="3"/>
                <c:pt idx="0">
                  <c:v>5.4773939918407712E-2</c:v>
                </c:pt>
                <c:pt idx="1">
                  <c:v>0.40387798683329335</c:v>
                </c:pt>
                <c:pt idx="2">
                  <c:v>8.7554112306820212E-2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D-4953-8B82-4879B5281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931032"/>
        <c:axId val="676930640"/>
      </c:lineChart>
      <c:catAx>
        <c:axId val="6769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76930248"/>
        <c:crosses val="autoZero"/>
        <c:auto val="1"/>
        <c:lblAlgn val="ctr"/>
        <c:lblOffset val="100"/>
        <c:noMultiLvlLbl val="0"/>
      </c:catAx>
      <c:valAx>
        <c:axId val="676930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676929856"/>
        <c:crosses val="autoZero"/>
        <c:crossBetween val="between"/>
      </c:valAx>
      <c:valAx>
        <c:axId val="67693064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676931032"/>
        <c:crosses val="max"/>
        <c:crossBetween val="between"/>
      </c:valAx>
      <c:catAx>
        <c:axId val="676931032"/>
        <c:scaling>
          <c:orientation val="minMax"/>
        </c:scaling>
        <c:delete val="1"/>
        <c:axPos val="b"/>
        <c:majorTickMark val="out"/>
        <c:minorTickMark val="none"/>
        <c:tickLblPos val="nextTo"/>
        <c:crossAx val="6769306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6349825424067305E-2"/>
          <c:y val="4.5935813678433704E-2"/>
          <c:w val="0.34095363079615049"/>
          <c:h val="0.405067883267318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56808623174127E-2"/>
          <c:y val="6.2862654787637792E-2"/>
          <c:w val="0.90994766891251999"/>
          <c:h val="0.87111783212528893"/>
        </c:manualLayout>
      </c:layout>
      <c:lineChart>
        <c:grouping val="standard"/>
        <c:varyColors val="0"/>
        <c:ser>
          <c:idx val="3"/>
          <c:order val="0"/>
          <c:tx>
            <c:strRef>
              <c:f>'Graf 7 a 8 '!$B$3</c:f>
              <c:strCache>
                <c:ptCount val="1"/>
                <c:pt idx="0">
                  <c:v>1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'Graf 7 a 8 '!$C$4:$C$10</c:f>
                <c:numCache>
                  <c:formatCode>General</c:formatCode>
                  <c:ptCount val="7"/>
                  <c:pt idx="0">
                    <c:v>0.74256800000000001</c:v>
                  </c:pt>
                  <c:pt idx="1">
                    <c:v>0.4866877</c:v>
                  </c:pt>
                  <c:pt idx="2">
                    <c:v>1.0483530000000001</c:v>
                  </c:pt>
                  <c:pt idx="3">
                    <c:v>3.395651</c:v>
                  </c:pt>
                  <c:pt idx="4">
                    <c:v>7.5232045000000003</c:v>
                  </c:pt>
                  <c:pt idx="5">
                    <c:v>24.335239999999999</c:v>
                  </c:pt>
                  <c:pt idx="6">
                    <c:v>11.90939</c:v>
                  </c:pt>
                </c:numCache>
              </c:numRef>
            </c:plus>
            <c:minus>
              <c:numRef>
                <c:f>'Graf 7 a 8 '!$C$4:$C$10</c:f>
                <c:numCache>
                  <c:formatCode>General</c:formatCode>
                  <c:ptCount val="7"/>
                  <c:pt idx="0">
                    <c:v>0.74256800000000001</c:v>
                  </c:pt>
                  <c:pt idx="1">
                    <c:v>0.4866877</c:v>
                  </c:pt>
                  <c:pt idx="2">
                    <c:v>1.0483530000000001</c:v>
                  </c:pt>
                  <c:pt idx="3">
                    <c:v>3.395651</c:v>
                  </c:pt>
                  <c:pt idx="4">
                    <c:v>7.5232045000000003</c:v>
                  </c:pt>
                  <c:pt idx="5">
                    <c:v>24.335239999999999</c:v>
                  </c:pt>
                  <c:pt idx="6">
                    <c:v>11.90939</c:v>
                  </c:pt>
                </c:numCache>
              </c:numRef>
            </c:minus>
            <c:spPr>
              <a:ln w="12700">
                <a:solidFill>
                  <a:srgbClr val="4F81BD"/>
                </a:solidFill>
                <a:prstDash val="dash"/>
              </a:ln>
            </c:spPr>
          </c:errBars>
          <c:val>
            <c:numRef>
              <c:f>'Graf 7 a 8 '!$B$4:$B$10</c:f>
              <c:numCache>
                <c:formatCode>0.000</c:formatCode>
                <c:ptCount val="7"/>
                <c:pt idx="0">
                  <c:v>0.34699999999999998</c:v>
                </c:pt>
                <c:pt idx="1">
                  <c:v>0.86399999999999999</c:v>
                </c:pt>
                <c:pt idx="2">
                  <c:v>-0.90600000000000003</c:v>
                </c:pt>
                <c:pt idx="3">
                  <c:v>4.476</c:v>
                </c:pt>
                <c:pt idx="4">
                  <c:v>7.4470000000000001</c:v>
                </c:pt>
                <c:pt idx="5">
                  <c:v>16.399999999999999</c:v>
                </c:pt>
                <c:pt idx="6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B-4635-A587-E6CE8373CC8F}"/>
            </c:ext>
          </c:extLst>
        </c:ser>
        <c:ser>
          <c:idx val="5"/>
          <c:order val="1"/>
          <c:tx>
            <c:strRef>
              <c:f>'Graf 7 a 8 '!$D$3</c:f>
              <c:strCache>
                <c:ptCount val="1"/>
                <c:pt idx="0">
                  <c:v>3A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'Graf 7 a 8 '!$E$4:$E$10</c:f>
                <c:numCache>
                  <c:formatCode>General</c:formatCode>
                  <c:ptCount val="7"/>
                  <c:pt idx="0">
                    <c:v>1.3224530000000003</c:v>
                  </c:pt>
                  <c:pt idx="1">
                    <c:v>1.3668069999999997</c:v>
                  </c:pt>
                  <c:pt idx="2">
                    <c:v>1.6953399999999998</c:v>
                  </c:pt>
                  <c:pt idx="3">
                    <c:v>2.1647999999999996</c:v>
                  </c:pt>
                  <c:pt idx="4">
                    <c:v>2.3424380000000005</c:v>
                  </c:pt>
                  <c:pt idx="5">
                    <c:v>2.7107039999999998</c:v>
                  </c:pt>
                  <c:pt idx="6">
                    <c:v>3.8105999999999991</c:v>
                  </c:pt>
                </c:numCache>
              </c:numRef>
            </c:plus>
            <c:minus>
              <c:numRef>
                <c:f>'Graf 7 a 8 '!$E$4:$E$10</c:f>
                <c:numCache>
                  <c:formatCode>General</c:formatCode>
                  <c:ptCount val="7"/>
                  <c:pt idx="0">
                    <c:v>1.3224530000000003</c:v>
                  </c:pt>
                  <c:pt idx="1">
                    <c:v>1.3668069999999997</c:v>
                  </c:pt>
                  <c:pt idx="2">
                    <c:v>1.6953399999999998</c:v>
                  </c:pt>
                  <c:pt idx="3">
                    <c:v>2.1647999999999996</c:v>
                  </c:pt>
                  <c:pt idx="4">
                    <c:v>2.3424380000000005</c:v>
                  </c:pt>
                  <c:pt idx="5">
                    <c:v>2.7107039999999998</c:v>
                  </c:pt>
                  <c:pt idx="6">
                    <c:v>3.8105999999999991</c:v>
                  </c:pt>
                </c:numCache>
              </c:numRef>
            </c:minus>
          </c:errBars>
          <c:val>
            <c:numRef>
              <c:f>'Graf 7 a 8 '!$D$4:$D$10</c:f>
              <c:numCache>
                <c:formatCode>0.000</c:formatCode>
                <c:ptCount val="7"/>
                <c:pt idx="0">
                  <c:v>2.2999999999999998</c:v>
                </c:pt>
                <c:pt idx="1">
                  <c:v>3.9710000000000001</c:v>
                </c:pt>
                <c:pt idx="2">
                  <c:v>4.718</c:v>
                </c:pt>
                <c:pt idx="3">
                  <c:v>8.5530000000000008</c:v>
                </c:pt>
                <c:pt idx="4">
                  <c:v>6.7350000000000003</c:v>
                </c:pt>
                <c:pt idx="5">
                  <c:v>7.0190000000000001</c:v>
                </c:pt>
                <c:pt idx="6">
                  <c:v>9.9350000000000005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B-4635-A587-E6CE8373CC8F}"/>
            </c:ext>
          </c:extLst>
        </c:ser>
        <c:ser>
          <c:idx val="0"/>
          <c:order val="2"/>
          <c:tx>
            <c:strRef>
              <c:f>'Graf 7 a 8 '!$F$3</c:f>
              <c:strCache>
                <c:ptCount val="1"/>
                <c:pt idx="0">
                  <c:v>3B</c:v>
                </c:pt>
              </c:strCache>
            </c:strRef>
          </c:tx>
          <c:spPr>
            <a:ln w="19050">
              <a:solidFill>
                <a:srgbClr val="4F81BD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F7B-4635-A587-E6CE8373CC8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'Graf 7 a 8 '!$G$4:$G$10</c:f>
                <c:numCache>
                  <c:formatCode>General</c:formatCode>
                  <c:ptCount val="7"/>
                  <c:pt idx="0">
                    <c:v>0.47188600000000003</c:v>
                  </c:pt>
                  <c:pt idx="1">
                    <c:v>0.48048499999999983</c:v>
                  </c:pt>
                  <c:pt idx="2">
                    <c:v>0.57407599999999981</c:v>
                  </c:pt>
                  <c:pt idx="3">
                    <c:v>0.67882700000000007</c:v>
                  </c:pt>
                  <c:pt idx="4">
                    <c:v>0.79146200000000011</c:v>
                  </c:pt>
                  <c:pt idx="5">
                    <c:v>0.97577900000000017</c:v>
                  </c:pt>
                  <c:pt idx="6">
                    <c:v>1.39771</c:v>
                  </c:pt>
                </c:numCache>
              </c:numRef>
            </c:plus>
            <c:minus>
              <c:numRef>
                <c:f>'Graf 7 a 8 '!$G$4:$G$10</c:f>
                <c:numCache>
                  <c:formatCode>General</c:formatCode>
                  <c:ptCount val="7"/>
                  <c:pt idx="0">
                    <c:v>0.47188600000000003</c:v>
                  </c:pt>
                  <c:pt idx="1">
                    <c:v>0.48048499999999983</c:v>
                  </c:pt>
                  <c:pt idx="2">
                    <c:v>0.57407599999999981</c:v>
                  </c:pt>
                  <c:pt idx="3">
                    <c:v>0.67882700000000007</c:v>
                  </c:pt>
                  <c:pt idx="4">
                    <c:v>0.79146200000000011</c:v>
                  </c:pt>
                  <c:pt idx="5">
                    <c:v>0.97577900000000017</c:v>
                  </c:pt>
                  <c:pt idx="6">
                    <c:v>1.39771</c:v>
                  </c:pt>
                </c:numCache>
              </c:numRef>
            </c:minus>
            <c:spPr>
              <a:ln w="19050">
                <a:solidFill>
                  <a:srgbClr val="4F81BD"/>
                </a:solidFill>
              </a:ln>
            </c:spPr>
          </c:errBars>
          <c:val>
            <c:numRef>
              <c:f>'Graf 7 a 8 '!$F$4:$F$10</c:f>
              <c:numCache>
                <c:formatCode>0.000</c:formatCode>
                <c:ptCount val="7"/>
                <c:pt idx="0">
                  <c:v>2.2839999999999998</c:v>
                </c:pt>
                <c:pt idx="1">
                  <c:v>3.3380000000000001</c:v>
                </c:pt>
                <c:pt idx="2">
                  <c:v>4.085</c:v>
                </c:pt>
                <c:pt idx="3">
                  <c:v>5.5659999999999998</c:v>
                </c:pt>
                <c:pt idx="4">
                  <c:v>5.7770000000000001</c:v>
                </c:pt>
                <c:pt idx="5">
                  <c:v>6.92</c:v>
                </c:pt>
                <c:pt idx="6">
                  <c:v>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B-4635-A587-E6CE8373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8258904"/>
        <c:axId val="676932600"/>
      </c:lineChart>
      <c:catAx>
        <c:axId val="678258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676932600"/>
        <c:crosses val="autoZero"/>
        <c:auto val="1"/>
        <c:lblAlgn val="ctr"/>
        <c:lblOffset val="100"/>
        <c:noMultiLvlLbl val="0"/>
      </c:catAx>
      <c:valAx>
        <c:axId val="676932600"/>
        <c:scaling>
          <c:orientation val="minMax"/>
          <c:max val="45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67825890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7 a 8 '!$J$3</c:f>
              <c:strCache>
                <c:ptCount val="1"/>
                <c:pt idx="0">
                  <c:v>1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'Graf 7 a 8 '!$K$4:$K$10</c:f>
                <c:numCache>
                  <c:formatCode>General</c:formatCode>
                  <c:ptCount val="7"/>
                  <c:pt idx="0">
                    <c:v>-4.8800000000000003E-2</c:v>
                  </c:pt>
                  <c:pt idx="1">
                    <c:v>3.9899999999999998E-2</c:v>
                  </c:pt>
                  <c:pt idx="2">
                    <c:v>-7.7400000000000004E-3</c:v>
                  </c:pt>
                  <c:pt idx="3">
                    <c:v>0.19</c:v>
                  </c:pt>
                  <c:pt idx="4">
                    <c:v>1.091</c:v>
                  </c:pt>
                  <c:pt idx="5">
                    <c:v>0.84399999999999997</c:v>
                  </c:pt>
                  <c:pt idx="6">
                    <c:v>9.3100000000000002E-2</c:v>
                  </c:pt>
                </c:numCache>
              </c:numRef>
            </c:plus>
            <c:minus>
              <c:numRef>
                <c:f>'Graf 7 a 8 '!$K$4:$K$10</c:f>
                <c:numCache>
                  <c:formatCode>General</c:formatCode>
                  <c:ptCount val="7"/>
                  <c:pt idx="0">
                    <c:v>-4.8800000000000003E-2</c:v>
                  </c:pt>
                  <c:pt idx="1">
                    <c:v>3.9899999999999998E-2</c:v>
                  </c:pt>
                  <c:pt idx="2">
                    <c:v>-7.7400000000000004E-3</c:v>
                  </c:pt>
                  <c:pt idx="3">
                    <c:v>0.19</c:v>
                  </c:pt>
                  <c:pt idx="4">
                    <c:v>1.091</c:v>
                  </c:pt>
                  <c:pt idx="5">
                    <c:v>0.84399999999999997</c:v>
                  </c:pt>
                  <c:pt idx="6">
                    <c:v>9.3100000000000002E-2</c:v>
                  </c:pt>
                </c:numCache>
              </c:numRef>
            </c:minus>
            <c:spPr>
              <a:ln w="12700">
                <a:solidFill>
                  <a:srgbClr val="5B9BD5"/>
                </a:solidFill>
                <a:prstDash val="dash"/>
              </a:ln>
            </c:spPr>
          </c:errBars>
          <c:val>
            <c:numRef>
              <c:f>'Graf 7 a 8 '!$J$4:$J$10</c:f>
              <c:numCache>
                <c:formatCode>0.000</c:formatCode>
                <c:ptCount val="7"/>
                <c:pt idx="0">
                  <c:v>4.8800000000000003E-2</c:v>
                </c:pt>
                <c:pt idx="1">
                  <c:v>-3.9899999999999998E-2</c:v>
                </c:pt>
                <c:pt idx="2">
                  <c:v>7.7400000000000004E-3</c:v>
                </c:pt>
                <c:pt idx="3">
                  <c:v>-0.19</c:v>
                </c:pt>
                <c:pt idx="4">
                  <c:v>-1.091</c:v>
                </c:pt>
                <c:pt idx="5">
                  <c:v>-0.84399999999999997</c:v>
                </c:pt>
                <c:pt idx="6">
                  <c:v>-9.3100000000000002E-2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2-447B-B427-D820C58E1920}"/>
            </c:ext>
          </c:extLst>
        </c:ser>
        <c:ser>
          <c:idx val="5"/>
          <c:order val="1"/>
          <c:tx>
            <c:strRef>
              <c:f>'Graf 7 a 8 '!$L$3</c:f>
              <c:strCache>
                <c:ptCount val="1"/>
                <c:pt idx="0">
                  <c:v>3A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'Graf 7 a 8 '!$M$4:$M$10</c:f>
                <c:numCache>
                  <c:formatCode>General</c:formatCode>
                  <c:ptCount val="7"/>
                  <c:pt idx="0">
                    <c:v>0.11700000000000001</c:v>
                  </c:pt>
                  <c:pt idx="1">
                    <c:v>0.185</c:v>
                  </c:pt>
                  <c:pt idx="2">
                    <c:v>-3.9399999999999998E-2</c:v>
                  </c:pt>
                  <c:pt idx="3">
                    <c:v>0.56699999999999995</c:v>
                  </c:pt>
                  <c:pt idx="4">
                    <c:v>0.38</c:v>
                  </c:pt>
                  <c:pt idx="5">
                    <c:v>0.215</c:v>
                  </c:pt>
                  <c:pt idx="6">
                    <c:v>-0.34599999999999997</c:v>
                  </c:pt>
                </c:numCache>
              </c:numRef>
            </c:plus>
            <c:minus>
              <c:numRef>
                <c:f>'Graf 7 a 8 '!$M$4:$M$10</c:f>
                <c:numCache>
                  <c:formatCode>General</c:formatCode>
                  <c:ptCount val="7"/>
                  <c:pt idx="0">
                    <c:v>0.11700000000000001</c:v>
                  </c:pt>
                  <c:pt idx="1">
                    <c:v>0.185</c:v>
                  </c:pt>
                  <c:pt idx="2">
                    <c:v>-3.9399999999999998E-2</c:v>
                  </c:pt>
                  <c:pt idx="3">
                    <c:v>0.56699999999999995</c:v>
                  </c:pt>
                  <c:pt idx="4">
                    <c:v>0.38</c:v>
                  </c:pt>
                  <c:pt idx="5">
                    <c:v>0.215</c:v>
                  </c:pt>
                  <c:pt idx="6">
                    <c:v>-0.34599999999999997</c:v>
                  </c:pt>
                </c:numCache>
              </c:numRef>
            </c:minus>
            <c:spPr>
              <a:ln w="12700"/>
            </c:spPr>
          </c:errBars>
          <c:val>
            <c:numRef>
              <c:f>'Graf 7 a 8 '!$L$4:$L$10</c:f>
              <c:numCache>
                <c:formatCode>0.000</c:formatCode>
                <c:ptCount val="7"/>
                <c:pt idx="0">
                  <c:v>-0.11700000000000001</c:v>
                </c:pt>
                <c:pt idx="1">
                  <c:v>-0.185</c:v>
                </c:pt>
                <c:pt idx="2">
                  <c:v>3.9399999999999998E-2</c:v>
                </c:pt>
                <c:pt idx="3">
                  <c:v>-0.56699999999999995</c:v>
                </c:pt>
                <c:pt idx="4">
                  <c:v>-0.38</c:v>
                </c:pt>
                <c:pt idx="5">
                  <c:v>-0.215</c:v>
                </c:pt>
                <c:pt idx="6">
                  <c:v>0.34599999999999997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2-447B-B427-D820C58E1920}"/>
            </c:ext>
          </c:extLst>
        </c:ser>
        <c:ser>
          <c:idx val="0"/>
          <c:order val="2"/>
          <c:tx>
            <c:strRef>
              <c:f>'Graf 7 a 8 '!$N$3</c:f>
              <c:strCache>
                <c:ptCount val="1"/>
                <c:pt idx="0">
                  <c:v>3B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E2-447B-B427-D820C58E192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'Graf 7 a 8 '!$O$4:$O$10</c:f>
                <c:numCache>
                  <c:formatCode>General</c:formatCode>
                  <c:ptCount val="7"/>
                  <c:pt idx="0">
                    <c:v>0.114</c:v>
                  </c:pt>
                  <c:pt idx="1">
                    <c:v>0.18099999999999999</c:v>
                  </c:pt>
                  <c:pt idx="2">
                    <c:v>0.25600000000000001</c:v>
                  </c:pt>
                  <c:pt idx="3">
                    <c:v>0.161</c:v>
                  </c:pt>
                  <c:pt idx="4">
                    <c:v>6.9199999999999998E-2</c:v>
                  </c:pt>
                  <c:pt idx="5">
                    <c:v>9.2499999999999999E-2</c:v>
                  </c:pt>
                  <c:pt idx="6">
                    <c:v>0.12</c:v>
                  </c:pt>
                </c:numCache>
              </c:numRef>
            </c:plus>
            <c:minus>
              <c:numRef>
                <c:f>'Graf 7 a 8 '!$O$4:$O$10</c:f>
                <c:numCache>
                  <c:formatCode>General</c:formatCode>
                  <c:ptCount val="7"/>
                  <c:pt idx="0">
                    <c:v>0.114</c:v>
                  </c:pt>
                  <c:pt idx="1">
                    <c:v>0.18099999999999999</c:v>
                  </c:pt>
                  <c:pt idx="2">
                    <c:v>0.25600000000000001</c:v>
                  </c:pt>
                  <c:pt idx="3">
                    <c:v>0.161</c:v>
                  </c:pt>
                  <c:pt idx="4">
                    <c:v>6.9199999999999998E-2</c:v>
                  </c:pt>
                  <c:pt idx="5">
                    <c:v>9.2499999999999999E-2</c:v>
                  </c:pt>
                  <c:pt idx="6">
                    <c:v>0.12</c:v>
                  </c:pt>
                </c:numCache>
              </c:numRef>
            </c:minus>
            <c:spPr>
              <a:ln w="19050">
                <a:solidFill>
                  <a:srgbClr val="0070C0"/>
                </a:solidFill>
              </a:ln>
            </c:spPr>
          </c:errBars>
          <c:val>
            <c:numRef>
              <c:f>'Graf 7 a 8 '!$N$4:$N$10</c:f>
              <c:numCache>
                <c:formatCode>0.000</c:formatCode>
                <c:ptCount val="7"/>
                <c:pt idx="0">
                  <c:v>-0.114</c:v>
                </c:pt>
                <c:pt idx="1">
                  <c:v>-0.18099999999999999</c:v>
                </c:pt>
                <c:pt idx="2">
                  <c:v>-0.25600000000000001</c:v>
                </c:pt>
                <c:pt idx="3">
                  <c:v>-0.161</c:v>
                </c:pt>
                <c:pt idx="4">
                  <c:v>-6.9199999999999998E-2</c:v>
                </c:pt>
                <c:pt idx="5">
                  <c:v>-9.2499999999999999E-2</c:v>
                </c:pt>
                <c:pt idx="6">
                  <c:v>-0.12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E2-447B-B427-D820C58E1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933384"/>
        <c:axId val="676933776"/>
      </c:lineChart>
      <c:catAx>
        <c:axId val="676933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676933776"/>
        <c:crosses val="autoZero"/>
        <c:auto val="1"/>
        <c:lblAlgn val="ctr"/>
        <c:lblOffset val="100"/>
        <c:noMultiLvlLbl val="0"/>
      </c:catAx>
      <c:valAx>
        <c:axId val="6769337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67693338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0994766891251999"/>
          <c:h val="0.87111783212528893"/>
        </c:manualLayout>
      </c:layout>
      <c:lineChart>
        <c:grouping val="standard"/>
        <c:varyColors val="0"/>
        <c:ser>
          <c:idx val="0"/>
          <c:order val="0"/>
          <c:tx>
            <c:strRef>
              <c:f>'Graf 7 a 8 '!$D$3</c:f>
              <c:strCache>
                <c:ptCount val="1"/>
                <c:pt idx="0">
                  <c:v>3A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A5E8-4F5C-9791-2C7148730C07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'Graf 7 a 8 '!$G$38:$G$44</c:f>
                <c:numCache>
                  <c:formatCode>General</c:formatCode>
                  <c:ptCount val="7"/>
                </c:numCache>
              </c:numRef>
            </c:plus>
            <c:minus>
              <c:numRef>
                <c:f>'Graf 7 a 8 '!$G$38:$G$44</c:f>
                <c:numCache>
                  <c:formatCode>General</c:formatCode>
                  <c:ptCount val="7"/>
                </c:numCache>
              </c:numRef>
            </c:minus>
            <c:spPr>
              <a:ln>
                <a:solidFill>
                  <a:srgbClr val="0070C0"/>
                </a:solidFill>
              </a:ln>
            </c:spPr>
          </c:errBars>
          <c:val>
            <c:numRef>
              <c:f>'Graf 7 a 8 '!$D$4:$D$10</c:f>
              <c:numCache>
                <c:formatCode>0.000</c:formatCode>
                <c:ptCount val="7"/>
                <c:pt idx="0">
                  <c:v>2.2999999999999998</c:v>
                </c:pt>
                <c:pt idx="1">
                  <c:v>3.9710000000000001</c:v>
                </c:pt>
                <c:pt idx="2">
                  <c:v>4.718</c:v>
                </c:pt>
                <c:pt idx="3">
                  <c:v>8.5530000000000008</c:v>
                </c:pt>
                <c:pt idx="4">
                  <c:v>6.7350000000000003</c:v>
                </c:pt>
                <c:pt idx="5">
                  <c:v>7.0190000000000001</c:v>
                </c:pt>
                <c:pt idx="6">
                  <c:v>9.9350000000000005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8-4F5C-9791-2C7148730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9974928"/>
        <c:axId val="679975320"/>
      </c:lineChart>
      <c:catAx>
        <c:axId val="679974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679975320"/>
        <c:crosses val="autoZero"/>
        <c:auto val="1"/>
        <c:lblAlgn val="ctr"/>
        <c:lblOffset val="100"/>
        <c:noMultiLvlLbl val="0"/>
      </c:catAx>
      <c:valAx>
        <c:axId val="679975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67997492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5</xdr:row>
      <xdr:rowOff>52387</xdr:rowOff>
    </xdr:from>
    <xdr:to>
      <xdr:col>12</xdr:col>
      <xdr:colOff>38100</xdr:colOff>
      <xdr:row>19</xdr:row>
      <xdr:rowOff>128587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</xdr:row>
      <xdr:rowOff>119062</xdr:rowOff>
    </xdr:from>
    <xdr:to>
      <xdr:col>13</xdr:col>
      <xdr:colOff>247650</xdr:colOff>
      <xdr:row>17</xdr:row>
      <xdr:rowOff>4762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138112</xdr:rowOff>
    </xdr:from>
    <xdr:to>
      <xdr:col>10</xdr:col>
      <xdr:colOff>19050</xdr:colOff>
      <xdr:row>15</xdr:row>
      <xdr:rowOff>23812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8</xdr:row>
      <xdr:rowOff>9525</xdr:rowOff>
    </xdr:from>
    <xdr:to>
      <xdr:col>2</xdr:col>
      <xdr:colOff>2886075</xdr:colOff>
      <xdr:row>22</xdr:row>
      <xdr:rowOff>85725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433387</xdr:colOff>
      <xdr:row>24</xdr:row>
      <xdr:rowOff>142874</xdr:rowOff>
    </xdr:from>
    <xdr:to>
      <xdr:col>6</xdr:col>
      <xdr:colOff>647700</xdr:colOff>
      <xdr:row>41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0.51769</cdr:x>
      <cdr:y>0.03943</cdr:y>
    </cdr:from>
    <cdr:to>
      <cdr:x>0.51769</cdr:x>
      <cdr:y>0.84946</cdr:y>
    </cdr:to>
    <cdr:cxnSp macro="">
      <cdr:nvCxnSpPr>
        <cdr:cNvPr id="3" name="Rovná spojnica 2"/>
        <cdr:cNvCxnSpPr/>
      </cdr:nvCxnSpPr>
      <cdr:spPr>
        <a:xfrm xmlns:a="http://schemas.openxmlformats.org/drawingml/2006/main">
          <a:off x="1881188" y="104776"/>
          <a:ext cx="0" cy="215265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0.38663</cdr:x>
      <cdr:y>0.0466</cdr:y>
    </cdr:from>
    <cdr:to>
      <cdr:x>0.43381</cdr:x>
      <cdr:y>0.09677</cdr:y>
    </cdr:to>
    <cdr:cxnSp macro="">
      <cdr:nvCxnSpPr>
        <cdr:cNvPr id="6" name="Rovná spojovacia šípka 5"/>
        <cdr:cNvCxnSpPr/>
      </cdr:nvCxnSpPr>
      <cdr:spPr>
        <a:xfrm xmlns:a="http://schemas.openxmlformats.org/drawingml/2006/main" flipH="1">
          <a:off x="1404938" y="123826"/>
          <a:ext cx="171450" cy="1333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</xdr:row>
      <xdr:rowOff>176212</xdr:rowOff>
    </xdr:from>
    <xdr:to>
      <xdr:col>6</xdr:col>
      <xdr:colOff>209550</xdr:colOff>
      <xdr:row>20</xdr:row>
      <xdr:rowOff>61912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14</xdr:row>
      <xdr:rowOff>9524</xdr:rowOff>
    </xdr:from>
    <xdr:to>
      <xdr:col>6</xdr:col>
      <xdr:colOff>9525</xdr:colOff>
      <xdr:row>29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228599</xdr:colOff>
      <xdr:row>13</xdr:row>
      <xdr:rowOff>171450</xdr:rowOff>
    </xdr:from>
    <xdr:to>
      <xdr:col>14</xdr:col>
      <xdr:colOff>552450</xdr:colOff>
      <xdr:row>29</xdr:row>
      <xdr:rowOff>104775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257175</xdr:colOff>
      <xdr:row>71</xdr:row>
      <xdr:rowOff>114300</xdr:rowOff>
    </xdr:from>
    <xdr:to>
      <xdr:col>16</xdr:col>
      <xdr:colOff>638174</xdr:colOff>
      <xdr:row>87</xdr:row>
      <xdr:rowOff>9526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333375</xdr:colOff>
      <xdr:row>88</xdr:row>
      <xdr:rowOff>9525</xdr:rowOff>
    </xdr:from>
    <xdr:to>
      <xdr:col>17</xdr:col>
      <xdr:colOff>28574</xdr:colOff>
      <xdr:row>103</xdr:row>
      <xdr:rowOff>95251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1414462</xdr:colOff>
      <xdr:row>0</xdr:row>
      <xdr:rowOff>80962</xdr:rowOff>
    </xdr:from>
    <xdr:to>
      <xdr:col>8</xdr:col>
      <xdr:colOff>242887</xdr:colOff>
      <xdr:row>14</xdr:row>
      <xdr:rowOff>157162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1414462</xdr:colOff>
      <xdr:row>15</xdr:row>
      <xdr:rowOff>23812</xdr:rowOff>
    </xdr:from>
    <xdr:to>
      <xdr:col>8</xdr:col>
      <xdr:colOff>242887</xdr:colOff>
      <xdr:row>29</xdr:row>
      <xdr:rowOff>100012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304800</xdr:colOff>
      <xdr:row>5</xdr:row>
      <xdr:rowOff>71437</xdr:rowOff>
    </xdr:from>
    <xdr:to>
      <xdr:col>17</xdr:col>
      <xdr:colOff>0</xdr:colOff>
      <xdr:row>19</xdr:row>
      <xdr:rowOff>147637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rzby_op_3A_2" connectionId="4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trzby_op_1" connectionId="1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trzby_op_3B" connectionId="5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trzby_op_3A_1" connectionId="3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trzby_op_2" connectionId="2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trzby_op_3B_1" connectionId="6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B14" sqref="B14"/>
    </sheetView>
  </sheetViews>
  <sheetFormatPr defaultRowHeight="15" x14ac:dyDescent="0.25"/>
  <cols>
    <col min="1" max="1" width="43.28515625" bestFit="1" customWidth="1"/>
  </cols>
  <sheetData>
    <row r="1" spans="1:17" x14ac:dyDescent="0.25">
      <c r="A1" s="2" t="s">
        <v>10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12</v>
      </c>
      <c r="M1" s="2" t="s">
        <v>11</v>
      </c>
      <c r="N1" s="2" t="s">
        <v>13</v>
      </c>
      <c r="O1" s="2" t="s">
        <v>79</v>
      </c>
      <c r="P1" s="2" t="s">
        <v>80</v>
      </c>
      <c r="Q1" s="2" t="s">
        <v>81</v>
      </c>
    </row>
    <row r="2" spans="1:17" x14ac:dyDescent="0.25">
      <c r="A2" t="s">
        <v>78</v>
      </c>
      <c r="B2">
        <v>319319</v>
      </c>
      <c r="C2">
        <v>404677</v>
      </c>
      <c r="D2">
        <v>407900</v>
      </c>
      <c r="E2">
        <v>241593</v>
      </c>
      <c r="F2">
        <v>196049</v>
      </c>
      <c r="G2">
        <v>173676</v>
      </c>
      <c r="H2">
        <v>156793</v>
      </c>
      <c r="I2">
        <v>206212</v>
      </c>
      <c r="J2">
        <v>189319</v>
      </c>
      <c r="K2">
        <v>207340</v>
      </c>
      <c r="L2">
        <v>283577</v>
      </c>
      <c r="M2">
        <v>265169</v>
      </c>
      <c r="N2">
        <v>238970</v>
      </c>
      <c r="O2">
        <v>241127</v>
      </c>
      <c r="P2">
        <v>202285</v>
      </c>
      <c r="Q2">
        <v>156806</v>
      </c>
    </row>
    <row r="3" spans="1:17" x14ac:dyDescent="0.25">
      <c r="A3" t="s">
        <v>37</v>
      </c>
      <c r="B3">
        <v>2087.527</v>
      </c>
      <c r="C3">
        <v>2064.127</v>
      </c>
      <c r="D3">
        <v>2064.127</v>
      </c>
      <c r="E3">
        <v>2064.127</v>
      </c>
      <c r="F3">
        <v>2076.9349999999999</v>
      </c>
      <c r="G3">
        <v>2076.9349999999999</v>
      </c>
      <c r="H3">
        <v>2076.9349999999999</v>
      </c>
      <c r="I3">
        <v>2073.319</v>
      </c>
      <c r="J3">
        <v>2073.319</v>
      </c>
      <c r="K3">
        <v>2073.319</v>
      </c>
      <c r="L3">
        <v>2028.5170000000003</v>
      </c>
      <c r="M3">
        <v>2028.5170000000003</v>
      </c>
      <c r="N3">
        <v>2028.5170000000003</v>
      </c>
      <c r="O3">
        <v>2047.1389999999999</v>
      </c>
      <c r="P3">
        <v>2047.1389999999999</v>
      </c>
      <c r="Q3">
        <v>2047.1389999999999</v>
      </c>
    </row>
    <row r="4" spans="1:17" x14ac:dyDescent="0.25">
      <c r="A4" s="1" t="s">
        <v>14</v>
      </c>
      <c r="B4" s="13">
        <f>(B2/1000/B3)*100</f>
        <v>15.296520715660206</v>
      </c>
      <c r="C4" s="13">
        <f t="shared" ref="C4:Q4" si="0">(C2/1000/C3)*100</f>
        <v>19.605237468430968</v>
      </c>
      <c r="D4" s="13">
        <f t="shared" si="0"/>
        <v>19.761380961539672</v>
      </c>
      <c r="E4" s="13">
        <f t="shared" si="0"/>
        <v>11.704367027804006</v>
      </c>
      <c r="F4" s="13">
        <f t="shared" si="0"/>
        <v>9.4393421074804937</v>
      </c>
      <c r="G4" s="13">
        <f t="shared" si="0"/>
        <v>8.3621297729587116</v>
      </c>
      <c r="H4" s="13">
        <f t="shared" si="0"/>
        <v>7.5492492543098368</v>
      </c>
      <c r="I4" s="13">
        <f t="shared" si="0"/>
        <v>9.9459851571321138</v>
      </c>
      <c r="J4" s="13">
        <f t="shared" si="0"/>
        <v>9.1312046047906748</v>
      </c>
      <c r="K4" s="13">
        <f t="shared" si="0"/>
        <v>10.000390677941986</v>
      </c>
      <c r="L4" s="13">
        <f t="shared" si="0"/>
        <v>13.979522971707899</v>
      </c>
      <c r="M4" s="13">
        <f t="shared" si="0"/>
        <v>13.072062003917145</v>
      </c>
      <c r="N4" s="13">
        <f t="shared" si="0"/>
        <v>11.780527350769058</v>
      </c>
      <c r="O4" s="13">
        <f t="shared" si="0"/>
        <v>11.778731195097158</v>
      </c>
      <c r="P4" s="13">
        <f t="shared" si="0"/>
        <v>9.8813514861472527</v>
      </c>
      <c r="Q4" s="13">
        <f t="shared" si="0"/>
        <v>7.6597632109983742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E3" sqref="E3"/>
    </sheetView>
  </sheetViews>
  <sheetFormatPr defaultRowHeight="15" x14ac:dyDescent="0.25"/>
  <cols>
    <col min="1" max="1" width="22" bestFit="1" customWidth="1"/>
    <col min="3" max="3" width="21" bestFit="1" customWidth="1"/>
    <col min="4" max="4" width="14.7109375" bestFit="1" customWidth="1"/>
    <col min="5" max="5" width="40.85546875" customWidth="1"/>
  </cols>
  <sheetData>
    <row r="1" spans="1:5" x14ac:dyDescent="0.25">
      <c r="A1" s="2" t="s">
        <v>47</v>
      </c>
      <c r="B1" s="2" t="s">
        <v>48</v>
      </c>
      <c r="C1" s="2" t="s">
        <v>38</v>
      </c>
      <c r="D1" s="2" t="s">
        <v>67</v>
      </c>
      <c r="E1" s="9" t="s">
        <v>123</v>
      </c>
    </row>
    <row r="2" spans="1:5" x14ac:dyDescent="0.25">
      <c r="A2" t="s">
        <v>39</v>
      </c>
      <c r="B2" t="s">
        <v>15</v>
      </c>
      <c r="C2" s="5">
        <v>66.272693709908197</v>
      </c>
      <c r="D2" s="5">
        <v>66.272693709908197</v>
      </c>
      <c r="E2" s="5">
        <f>AVERAGE(D2:D19)</f>
        <v>20.596514627487366</v>
      </c>
    </row>
    <row r="3" spans="1:5" x14ac:dyDescent="0.25">
      <c r="A3" t="s">
        <v>43</v>
      </c>
      <c r="B3" t="s">
        <v>19</v>
      </c>
      <c r="C3" s="5">
        <v>36.839087642555903</v>
      </c>
      <c r="D3" s="5">
        <v>36.839087642555903</v>
      </c>
      <c r="E3" s="5">
        <v>20.596514627487366</v>
      </c>
    </row>
    <row r="4" spans="1:5" x14ac:dyDescent="0.25">
      <c r="A4" t="s">
        <v>40</v>
      </c>
      <c r="B4" t="s">
        <v>16</v>
      </c>
      <c r="C4" s="5">
        <v>54.930611528235303</v>
      </c>
      <c r="D4" s="5">
        <v>32.608150365378499</v>
      </c>
      <c r="E4" s="5">
        <v>20.596514627487366</v>
      </c>
    </row>
    <row r="5" spans="1:5" x14ac:dyDescent="0.25">
      <c r="A5" t="s">
        <v>45</v>
      </c>
      <c r="B5" t="s">
        <v>21</v>
      </c>
      <c r="C5" s="5">
        <v>31.465520360681101</v>
      </c>
      <c r="D5" s="5">
        <v>31.465520360681101</v>
      </c>
      <c r="E5" s="5">
        <v>20.596514627487366</v>
      </c>
    </row>
    <row r="6" spans="1:5" x14ac:dyDescent="0.25">
      <c r="A6" t="s">
        <v>50</v>
      </c>
      <c r="B6" t="s">
        <v>24</v>
      </c>
      <c r="C6" s="5">
        <v>27.965322999480598</v>
      </c>
      <c r="D6" s="5">
        <v>27.965322999480598</v>
      </c>
      <c r="E6" s="5">
        <v>20.596514627487366</v>
      </c>
    </row>
    <row r="7" spans="1:5" x14ac:dyDescent="0.25">
      <c r="A7" t="s">
        <v>51</v>
      </c>
      <c r="B7" t="s">
        <v>25</v>
      </c>
      <c r="C7" s="5">
        <v>24.691021663391599</v>
      </c>
      <c r="D7" s="5">
        <v>24.691021663391599</v>
      </c>
      <c r="E7" s="5">
        <v>20.596514627487366</v>
      </c>
    </row>
    <row r="8" spans="1:5" x14ac:dyDescent="0.25">
      <c r="A8" s="4" t="s">
        <v>63</v>
      </c>
      <c r="B8" s="4" t="s">
        <v>64</v>
      </c>
      <c r="C8" s="6"/>
      <c r="D8" s="7">
        <v>19.3</v>
      </c>
      <c r="E8" s="5">
        <v>20.596514627487366</v>
      </c>
    </row>
    <row r="9" spans="1:5" x14ac:dyDescent="0.25">
      <c r="A9" t="s">
        <v>54</v>
      </c>
      <c r="B9" t="s">
        <v>27</v>
      </c>
      <c r="C9" s="5">
        <v>18.829592190674401</v>
      </c>
      <c r="D9" s="5">
        <v>18.829592190674401</v>
      </c>
      <c r="E9" s="5">
        <v>20.596514627487366</v>
      </c>
    </row>
    <row r="10" spans="1:5" x14ac:dyDescent="0.25">
      <c r="A10" t="s">
        <v>46</v>
      </c>
      <c r="B10" t="s">
        <v>22</v>
      </c>
      <c r="C10" s="5">
        <v>30.2358153969986</v>
      </c>
      <c r="D10" s="5">
        <v>18.736652554944101</v>
      </c>
      <c r="E10" s="5">
        <v>20.596514627487366</v>
      </c>
    </row>
    <row r="11" spans="1:5" x14ac:dyDescent="0.25">
      <c r="A11" t="s">
        <v>53</v>
      </c>
      <c r="B11" t="s">
        <v>28</v>
      </c>
      <c r="C11" s="5">
        <v>18.0941653270541</v>
      </c>
      <c r="D11" s="5">
        <v>18.0941653270541</v>
      </c>
      <c r="E11" s="5">
        <v>20.596514627487366</v>
      </c>
    </row>
    <row r="12" spans="1:5" x14ac:dyDescent="0.25">
      <c r="A12" t="s">
        <v>55</v>
      </c>
      <c r="B12" t="s">
        <v>29</v>
      </c>
      <c r="C12" s="5">
        <v>17.8059670476473</v>
      </c>
      <c r="D12" s="5">
        <v>17.8059670476473</v>
      </c>
      <c r="E12" s="5">
        <v>20.596514627487366</v>
      </c>
    </row>
    <row r="13" spans="1:5" x14ac:dyDescent="0.25">
      <c r="A13" t="s">
        <v>56</v>
      </c>
      <c r="B13" t="s">
        <v>30</v>
      </c>
      <c r="C13" s="5">
        <v>15.8569926004521</v>
      </c>
      <c r="D13" s="5">
        <v>15.8569926004521</v>
      </c>
      <c r="E13" s="5">
        <v>20.596514627487366</v>
      </c>
    </row>
    <row r="14" spans="1:5" x14ac:dyDescent="0.25">
      <c r="A14" t="s">
        <v>57</v>
      </c>
      <c r="B14" t="s">
        <v>31</v>
      </c>
      <c r="C14" s="5">
        <v>11.482810067462401</v>
      </c>
      <c r="D14" s="5">
        <v>11.482810067462401</v>
      </c>
      <c r="E14" s="5">
        <v>20.596514627487366</v>
      </c>
    </row>
    <row r="15" spans="1:5" x14ac:dyDescent="0.25">
      <c r="A15" t="s">
        <v>58</v>
      </c>
      <c r="B15" t="s">
        <v>32</v>
      </c>
      <c r="C15" s="5">
        <v>9.1855191669181995</v>
      </c>
      <c r="D15" s="5">
        <v>9.1855191669181995</v>
      </c>
      <c r="E15" s="5">
        <v>20.596514627487366</v>
      </c>
    </row>
    <row r="16" spans="1:5" x14ac:dyDescent="0.25">
      <c r="A16" t="s">
        <v>59</v>
      </c>
      <c r="B16" t="s">
        <v>33</v>
      </c>
      <c r="C16" s="5">
        <v>8.4969233784048601</v>
      </c>
      <c r="D16" s="5">
        <v>8.4969233784048601</v>
      </c>
      <c r="E16" s="5">
        <v>20.596514627487366</v>
      </c>
    </row>
    <row r="17" spans="1:18" x14ac:dyDescent="0.25">
      <c r="A17" t="s">
        <v>60</v>
      </c>
      <c r="B17" t="s">
        <v>34</v>
      </c>
      <c r="C17" s="5">
        <v>7.3496052989746801</v>
      </c>
      <c r="D17" s="5">
        <v>7.3496052989746801</v>
      </c>
      <c r="E17" s="5">
        <v>20.596514627487366</v>
      </c>
    </row>
    <row r="18" spans="1:18" x14ac:dyDescent="0.25">
      <c r="A18" t="s">
        <v>61</v>
      </c>
      <c r="B18" t="s">
        <v>35</v>
      </c>
      <c r="C18" s="5">
        <v>5.6137487636004</v>
      </c>
      <c r="D18" s="5">
        <v>5.6137487636004</v>
      </c>
      <c r="E18" s="5">
        <v>20.596514627487366</v>
      </c>
    </row>
    <row r="19" spans="1:18" x14ac:dyDescent="0.25">
      <c r="A19" t="s">
        <v>62</v>
      </c>
      <c r="B19" t="s">
        <v>36</v>
      </c>
      <c r="C19" s="5">
        <v>0.14349015724406899</v>
      </c>
      <c r="D19" s="5">
        <v>0.14349015724406899</v>
      </c>
      <c r="E19" s="5">
        <v>20.596514627487366</v>
      </c>
    </row>
    <row r="20" spans="1:18" x14ac:dyDescent="0.25">
      <c r="A20" t="s">
        <v>41</v>
      </c>
      <c r="B20" t="s">
        <v>17</v>
      </c>
      <c r="C20" s="5">
        <v>45.431820424272303</v>
      </c>
      <c r="D20" s="5"/>
      <c r="E20" s="8"/>
    </row>
    <row r="21" spans="1:18" x14ac:dyDescent="0.25">
      <c r="A21" t="s">
        <v>42</v>
      </c>
      <c r="B21" t="s">
        <v>18</v>
      </c>
      <c r="C21" s="5">
        <v>45.203663781190201</v>
      </c>
      <c r="D21" s="5"/>
      <c r="E21" s="8"/>
    </row>
    <row r="22" spans="1:18" x14ac:dyDescent="0.25">
      <c r="A22" t="s">
        <v>44</v>
      </c>
      <c r="B22" t="s">
        <v>20</v>
      </c>
      <c r="C22" s="5">
        <v>32.949662866249803</v>
      </c>
      <c r="D22" s="5"/>
      <c r="E22" s="8"/>
    </row>
    <row r="23" spans="1:18" x14ac:dyDescent="0.25">
      <c r="A23" t="s">
        <v>49</v>
      </c>
      <c r="B23" t="s">
        <v>23</v>
      </c>
      <c r="C23" s="5">
        <v>28.034443168771499</v>
      </c>
      <c r="D23" s="5"/>
      <c r="E23" s="8"/>
    </row>
    <row r="24" spans="1:18" x14ac:dyDescent="0.25">
      <c r="A24" s="1" t="s">
        <v>52</v>
      </c>
      <c r="B24" s="1" t="s">
        <v>26</v>
      </c>
      <c r="C24" s="10">
        <v>22.493783388831702</v>
      </c>
      <c r="D24" s="10"/>
      <c r="E24" s="11"/>
    </row>
    <row r="26" spans="1:18" ht="113.25" customHeight="1" x14ac:dyDescent="0.25">
      <c r="A26" s="69" t="s">
        <v>66</v>
      </c>
      <c r="B26" s="69"/>
      <c r="C26" s="69"/>
      <c r="D26" s="6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8" spans="1:18" ht="24" customHeight="1" x14ac:dyDescent="0.25">
      <c r="A28" s="69" t="s">
        <v>65</v>
      </c>
      <c r="B28" s="69"/>
      <c r="C28" s="69"/>
      <c r="D28" s="69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</sheetData>
  <sortState ref="A2:D24">
    <sortCondition descending="1" ref="D24"/>
  </sortState>
  <mergeCells count="2">
    <mergeCell ref="A26:D26"/>
    <mergeCell ref="A28:D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J25" sqref="J25"/>
    </sheetView>
  </sheetViews>
  <sheetFormatPr defaultRowHeight="15" x14ac:dyDescent="0.25"/>
  <cols>
    <col min="1" max="1" width="18.42578125" bestFit="1" customWidth="1"/>
    <col min="2" max="2" width="28.7109375" bestFit="1" customWidth="1"/>
  </cols>
  <sheetData>
    <row r="1" spans="1:2" x14ac:dyDescent="0.25">
      <c r="A1" s="2" t="s">
        <v>68</v>
      </c>
      <c r="B1" s="2" t="s">
        <v>77</v>
      </c>
    </row>
    <row r="2" spans="1:2" x14ac:dyDescent="0.25">
      <c r="A2" t="s">
        <v>71</v>
      </c>
      <c r="B2" s="12">
        <v>22.14949</v>
      </c>
    </row>
    <row r="3" spans="1:2" x14ac:dyDescent="0.25">
      <c r="A3" t="s">
        <v>75</v>
      </c>
      <c r="B3" s="12">
        <v>19.68628</v>
      </c>
    </row>
    <row r="4" spans="1:2" x14ac:dyDescent="0.25">
      <c r="A4" t="s">
        <v>74</v>
      </c>
      <c r="B4" s="12">
        <v>16.744239999999998</v>
      </c>
    </row>
    <row r="5" spans="1:2" x14ac:dyDescent="0.25">
      <c r="A5" t="s">
        <v>72</v>
      </c>
      <c r="B5" s="12">
        <v>16.161619999999999</v>
      </c>
    </row>
    <row r="6" spans="1:2" x14ac:dyDescent="0.25">
      <c r="A6" t="s">
        <v>73</v>
      </c>
      <c r="B6" s="12">
        <v>11.898259999999999</v>
      </c>
    </row>
    <row r="7" spans="1:2" x14ac:dyDescent="0.25">
      <c r="A7" t="s">
        <v>70</v>
      </c>
      <c r="B7" s="12">
        <v>10.02164</v>
      </c>
    </row>
    <row r="8" spans="1:2" x14ac:dyDescent="0.25">
      <c r="A8" t="s">
        <v>76</v>
      </c>
      <c r="B8" s="12">
        <v>9.4901599999999995</v>
      </c>
    </row>
    <row r="9" spans="1:2" x14ac:dyDescent="0.25">
      <c r="A9" s="1" t="s">
        <v>69</v>
      </c>
      <c r="B9" s="14">
        <v>8.1924600000000005</v>
      </c>
    </row>
  </sheetData>
  <sortState ref="A2:B9">
    <sortCondition descending="1" ref="B3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9" sqref="D9"/>
    </sheetView>
  </sheetViews>
  <sheetFormatPr defaultRowHeight="15" x14ac:dyDescent="0.25"/>
  <cols>
    <col min="2" max="2" width="43.140625" bestFit="1" customWidth="1"/>
    <col min="3" max="3" width="45.85546875" bestFit="1" customWidth="1"/>
    <col min="4" max="4" width="44.140625" bestFit="1" customWidth="1"/>
    <col min="5" max="6" width="9.28515625" bestFit="1" customWidth="1"/>
    <col min="10" max="10" width="10.85546875" bestFit="1" customWidth="1"/>
    <col min="11" max="11" width="9.5703125" bestFit="1" customWidth="1"/>
    <col min="12" max="16" width="9.28515625" bestFit="1" customWidth="1"/>
  </cols>
  <sheetData>
    <row r="1" spans="1:6" x14ac:dyDescent="0.25">
      <c r="A1" s="22" t="s">
        <v>84</v>
      </c>
      <c r="B1" s="16"/>
      <c r="C1" s="16"/>
      <c r="D1" s="16"/>
    </row>
    <row r="2" spans="1:6" x14ac:dyDescent="0.25">
      <c r="A2" s="1"/>
      <c r="B2" s="11" t="s">
        <v>96</v>
      </c>
      <c r="C2" s="11" t="s">
        <v>97</v>
      </c>
      <c r="D2" s="11" t="s">
        <v>98</v>
      </c>
    </row>
    <row r="3" spans="1:6" x14ac:dyDescent="0.25">
      <c r="A3" s="18">
        <v>1</v>
      </c>
      <c r="B3" s="26">
        <v>4.060498947574092</v>
      </c>
      <c r="C3" s="26">
        <v>3.5512965050732808</v>
      </c>
      <c r="D3" s="26">
        <v>3.3625730994152043</v>
      </c>
      <c r="E3" s="19"/>
      <c r="F3" s="19"/>
    </row>
    <row r="4" spans="1:6" x14ac:dyDescent="0.25">
      <c r="A4" s="18" t="s">
        <v>82</v>
      </c>
      <c r="B4" s="26">
        <v>3.1029854200416573</v>
      </c>
      <c r="C4" s="26">
        <v>9.1466978375219163</v>
      </c>
      <c r="D4" s="26">
        <v>20.423600605143722</v>
      </c>
      <c r="E4" s="19"/>
      <c r="F4" s="19"/>
    </row>
    <row r="5" spans="1:6" x14ac:dyDescent="0.25">
      <c r="A5" s="23" t="s">
        <v>83</v>
      </c>
      <c r="B5" s="27">
        <v>17.128581391571849</v>
      </c>
      <c r="C5" s="27">
        <v>42.393052428433577</v>
      </c>
      <c r="D5" s="27">
        <v>39.923954372623577</v>
      </c>
      <c r="E5" s="19"/>
      <c r="F5" s="2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C9" sqref="C9"/>
    </sheetView>
  </sheetViews>
  <sheetFormatPr defaultRowHeight="15" x14ac:dyDescent="0.25"/>
  <cols>
    <col min="2" max="2" width="19.5703125" bestFit="1" customWidth="1"/>
    <col min="3" max="3" width="22.28515625" bestFit="1" customWidth="1"/>
    <col min="4" max="4" width="20.7109375" bestFit="1" customWidth="1"/>
    <col min="5" max="5" width="27" bestFit="1" customWidth="1"/>
    <col min="6" max="6" width="19.5703125" bestFit="1" customWidth="1"/>
    <col min="7" max="7" width="22.28515625" bestFit="1" customWidth="1"/>
    <col min="8" max="8" width="20.7109375" bestFit="1" customWidth="1"/>
    <col min="9" max="9" width="27" bestFit="1" customWidth="1"/>
  </cols>
  <sheetData>
    <row r="1" spans="1:9" x14ac:dyDescent="0.25">
      <c r="A1" s="2" t="s">
        <v>99</v>
      </c>
      <c r="B1" s="2" t="s">
        <v>100</v>
      </c>
      <c r="C1" s="2" t="s">
        <v>101</v>
      </c>
      <c r="D1" s="2" t="s">
        <v>102</v>
      </c>
      <c r="E1" s="2" t="s">
        <v>103</v>
      </c>
      <c r="F1" s="2" t="s">
        <v>100</v>
      </c>
      <c r="G1" s="2" t="s">
        <v>101</v>
      </c>
      <c r="H1" s="2" t="s">
        <v>102</v>
      </c>
      <c r="I1" s="2" t="s">
        <v>103</v>
      </c>
    </row>
    <row r="2" spans="1:9" x14ac:dyDescent="0.25">
      <c r="A2" t="s">
        <v>104</v>
      </c>
      <c r="B2" s="28">
        <v>110171.88</v>
      </c>
      <c r="C2" s="28">
        <v>1193112.3</v>
      </c>
      <c r="D2" s="28">
        <v>263227.53000000003</v>
      </c>
      <c r="E2" s="28">
        <v>192826.19</v>
      </c>
    </row>
    <row r="3" spans="1:9" x14ac:dyDescent="0.25">
      <c r="A3" t="s">
        <v>105</v>
      </c>
      <c r="B3" s="28">
        <v>110138.14</v>
      </c>
      <c r="C3" s="28">
        <v>1083351</v>
      </c>
      <c r="D3" s="28">
        <v>243106.44</v>
      </c>
      <c r="E3" s="28">
        <v>183210.36</v>
      </c>
      <c r="F3" s="19">
        <f>(B3-B2)/B2</f>
        <v>-3.0624874514263744E-4</v>
      </c>
      <c r="G3" s="19">
        <f t="shared" ref="G3:I18" si="0">(C3-C2)/C2</f>
        <v>-9.1995782794293587E-2</v>
      </c>
      <c r="H3" s="19">
        <f t="shared" si="0"/>
        <v>-7.6439914928351241E-2</v>
      </c>
      <c r="I3" s="19">
        <f t="shared" si="0"/>
        <v>-4.9867862866553633E-2</v>
      </c>
    </row>
    <row r="4" spans="1:9" x14ac:dyDescent="0.25">
      <c r="A4" t="s">
        <v>106</v>
      </c>
      <c r="B4" s="28">
        <v>107748.88</v>
      </c>
      <c r="C4" s="28">
        <v>1184724.6000000001</v>
      </c>
      <c r="D4" s="28">
        <v>250977.8</v>
      </c>
      <c r="E4" s="28">
        <v>188866.8</v>
      </c>
      <c r="F4" s="19">
        <f t="shared" ref="F4:I23" si="1">(B4-B3)/B3</f>
        <v>-2.1693302610703201E-2</v>
      </c>
      <c r="G4" s="19">
        <f t="shared" si="0"/>
        <v>9.357410479152195E-2</v>
      </c>
      <c r="H4" s="19">
        <f t="shared" si="0"/>
        <v>3.237824551254169E-2</v>
      </c>
      <c r="I4" s="19">
        <f t="shared" si="0"/>
        <v>3.0874018259666118E-2</v>
      </c>
    </row>
    <row r="5" spans="1:9" x14ac:dyDescent="0.25">
      <c r="A5" t="s">
        <v>107</v>
      </c>
      <c r="B5" s="28">
        <v>112366.58</v>
      </c>
      <c r="C5" s="28">
        <v>1103574.3</v>
      </c>
      <c r="D5" s="28">
        <v>238495.97</v>
      </c>
      <c r="E5" s="28">
        <v>178722.16</v>
      </c>
      <c r="F5" s="19">
        <f t="shared" si="1"/>
        <v>4.2856129919865496E-2</v>
      </c>
      <c r="G5" s="19">
        <f t="shared" si="0"/>
        <v>-6.8497184915380371E-2</v>
      </c>
      <c r="H5" s="19">
        <f t="shared" si="0"/>
        <v>-4.9732805052877138E-2</v>
      </c>
      <c r="I5" s="19">
        <f t="shared" si="0"/>
        <v>-5.3713198931733826E-2</v>
      </c>
    </row>
    <row r="6" spans="1:9" x14ac:dyDescent="0.25">
      <c r="A6" t="s">
        <v>108</v>
      </c>
      <c r="B6" s="28">
        <v>110876.08</v>
      </c>
      <c r="C6" s="28">
        <v>781675.31</v>
      </c>
      <c r="D6" s="28">
        <v>222474.19</v>
      </c>
      <c r="E6" s="28">
        <v>164576.89000000001</v>
      </c>
      <c r="F6" s="19">
        <f t="shared" si="1"/>
        <v>-1.3264620138834874E-2</v>
      </c>
      <c r="G6" s="19">
        <f t="shared" si="0"/>
        <v>-0.29168764622372956</v>
      </c>
      <c r="H6" s="19">
        <f t="shared" si="0"/>
        <v>-6.71784097651629E-2</v>
      </c>
      <c r="I6" s="19">
        <f t="shared" si="0"/>
        <v>-7.9146704583248045E-2</v>
      </c>
    </row>
    <row r="7" spans="1:9" x14ac:dyDescent="0.25">
      <c r="A7" t="s">
        <v>109</v>
      </c>
      <c r="B7" s="28">
        <v>104300.5</v>
      </c>
      <c r="C7" s="28">
        <v>990288.81</v>
      </c>
      <c r="D7" s="28">
        <v>213620.92</v>
      </c>
      <c r="E7" s="28">
        <v>165533.25</v>
      </c>
      <c r="F7" s="19">
        <f t="shared" si="1"/>
        <v>-5.9305668093605053E-2</v>
      </c>
      <c r="G7" s="19">
        <f t="shared" si="0"/>
        <v>0.26687999138670504</v>
      </c>
      <c r="H7" s="19">
        <f t="shared" si="0"/>
        <v>-3.9794593700959148E-2</v>
      </c>
      <c r="I7" s="19">
        <f t="shared" si="0"/>
        <v>5.8110224345592262E-3</v>
      </c>
    </row>
    <row r="8" spans="1:9" x14ac:dyDescent="0.25">
      <c r="A8" t="s">
        <v>110</v>
      </c>
      <c r="B8" s="28">
        <v>106209.41</v>
      </c>
      <c r="C8" s="28">
        <v>1136118.5</v>
      </c>
      <c r="D8" s="28">
        <v>248172.81</v>
      </c>
      <c r="E8" s="28">
        <v>184510.38</v>
      </c>
      <c r="F8" s="19">
        <f t="shared" si="1"/>
        <v>1.830202156269628E-2</v>
      </c>
      <c r="G8" s="19">
        <f t="shared" si="0"/>
        <v>0.14725975748428374</v>
      </c>
      <c r="H8" s="19">
        <f t="shared" si="0"/>
        <v>0.16174394343025947</v>
      </c>
      <c r="I8" s="19">
        <f t="shared" si="0"/>
        <v>0.11464240567982568</v>
      </c>
    </row>
    <row r="9" spans="1:9" x14ac:dyDescent="0.25">
      <c r="A9" t="s">
        <v>111</v>
      </c>
      <c r="B9" s="28">
        <v>115982.35</v>
      </c>
      <c r="C9" s="28">
        <v>1146759.5</v>
      </c>
      <c r="D9" s="28">
        <v>272416.69</v>
      </c>
      <c r="E9" s="28">
        <v>196563.48</v>
      </c>
      <c r="F9" s="19">
        <f t="shared" si="1"/>
        <v>9.201576395161222E-2</v>
      </c>
      <c r="G9" s="19">
        <f t="shared" si="0"/>
        <v>9.3661004551901933E-3</v>
      </c>
      <c r="H9" s="19">
        <f t="shared" si="0"/>
        <v>9.7689509177093195E-2</v>
      </c>
      <c r="I9" s="19">
        <f t="shared" si="0"/>
        <v>6.5324780101802427E-2</v>
      </c>
    </row>
    <row r="10" spans="1:9" x14ac:dyDescent="0.25">
      <c r="A10" t="s">
        <v>112</v>
      </c>
      <c r="B10" s="28">
        <v>114870.79</v>
      </c>
      <c r="C10" s="28">
        <v>1161017.3999999999</v>
      </c>
      <c r="D10" s="28">
        <v>255256.09</v>
      </c>
      <c r="E10" s="28">
        <v>187871.11</v>
      </c>
      <c r="F10" s="19">
        <f t="shared" si="1"/>
        <v>-9.5838720288044868E-3</v>
      </c>
      <c r="G10" s="19">
        <f t="shared" si="0"/>
        <v>1.2433208532390537E-2</v>
      </c>
      <c r="H10" s="19">
        <f t="shared" si="0"/>
        <v>-6.2993937706239678E-2</v>
      </c>
      <c r="I10" s="19">
        <f t="shared" si="0"/>
        <v>-4.422169367371815E-2</v>
      </c>
    </row>
    <row r="11" spans="1:9" x14ac:dyDescent="0.25">
      <c r="A11" t="s">
        <v>113</v>
      </c>
      <c r="B11" s="28">
        <v>133829.32999999999</v>
      </c>
      <c r="C11" s="28">
        <v>850552.63</v>
      </c>
      <c r="D11" s="28">
        <v>220655.3</v>
      </c>
      <c r="E11" s="28">
        <v>173934.94</v>
      </c>
      <c r="F11" s="19">
        <f t="shared" si="1"/>
        <v>0.1650423053589167</v>
      </c>
      <c r="G11" s="19">
        <f t="shared" si="0"/>
        <v>-0.26740750827679233</v>
      </c>
      <c r="H11" s="19">
        <f t="shared" si="0"/>
        <v>-0.13555323988548132</v>
      </c>
      <c r="I11" s="19">
        <f t="shared" si="0"/>
        <v>-7.4179420135432134E-2</v>
      </c>
    </row>
    <row r="12" spans="1:9" x14ac:dyDescent="0.25">
      <c r="A12" t="s">
        <v>114</v>
      </c>
      <c r="B12" s="28">
        <v>104194.27</v>
      </c>
      <c r="C12" s="28">
        <v>1106310.8</v>
      </c>
      <c r="D12" s="28">
        <v>205784.09</v>
      </c>
      <c r="E12" s="28">
        <v>166100.84</v>
      </c>
      <c r="F12" s="19">
        <f t="shared" si="1"/>
        <v>-0.22143920170563497</v>
      </c>
      <c r="G12" s="19">
        <f t="shared" si="0"/>
        <v>0.30069646601410194</v>
      </c>
      <c r="H12" s="19">
        <f t="shared" si="0"/>
        <v>-6.7395661921558159E-2</v>
      </c>
      <c r="I12" s="19">
        <f t="shared" si="0"/>
        <v>-4.5040404187910756E-2</v>
      </c>
    </row>
    <row r="13" spans="1:9" x14ac:dyDescent="0.25">
      <c r="A13" t="s">
        <v>115</v>
      </c>
      <c r="B13" s="28">
        <v>95623.335999999996</v>
      </c>
      <c r="C13" s="28">
        <v>1085639.1000000001</v>
      </c>
      <c r="D13" s="28">
        <v>209960.95</v>
      </c>
      <c r="E13" s="28">
        <v>165475.73000000001</v>
      </c>
      <c r="F13" s="19">
        <f t="shared" si="1"/>
        <v>-8.2259168378453137E-2</v>
      </c>
      <c r="G13" s="19">
        <f t="shared" si="0"/>
        <v>-1.8685255535786104E-2</v>
      </c>
      <c r="H13" s="19">
        <f t="shared" si="0"/>
        <v>2.0297293148367375E-2</v>
      </c>
      <c r="I13" s="19">
        <f t="shared" si="0"/>
        <v>-3.76343671711706E-3</v>
      </c>
    </row>
    <row r="14" spans="1:9" s="15" customFormat="1" x14ac:dyDescent="0.25">
      <c r="A14" s="15" t="s">
        <v>0</v>
      </c>
      <c r="B14" s="38">
        <v>76512.273000000001</v>
      </c>
      <c r="C14" s="38">
        <v>838468.25</v>
      </c>
      <c r="D14" s="38">
        <v>188640.94</v>
      </c>
      <c r="E14" s="38">
        <v>131058.66</v>
      </c>
      <c r="F14" s="36">
        <f t="shared" si="1"/>
        <v>-0.19985773138054916</v>
      </c>
      <c r="G14" s="36">
        <f t="shared" si="0"/>
        <v>-0.22767312820623362</v>
      </c>
      <c r="H14" s="36">
        <f t="shared" si="0"/>
        <v>-0.10154273925699045</v>
      </c>
      <c r="I14" s="36">
        <f t="shared" si="0"/>
        <v>-0.20798862769785034</v>
      </c>
    </row>
    <row r="15" spans="1:9" s="15" customFormat="1" x14ac:dyDescent="0.25">
      <c r="A15" s="15" t="s">
        <v>1</v>
      </c>
      <c r="B15" s="38">
        <v>73236.585999999996</v>
      </c>
      <c r="C15" s="38">
        <v>353717.56</v>
      </c>
      <c r="D15" s="38">
        <v>134061.28</v>
      </c>
      <c r="E15" s="38">
        <v>110489.15</v>
      </c>
      <c r="F15" s="36">
        <f t="shared" si="1"/>
        <v>-4.2812569429220924E-2</v>
      </c>
      <c r="G15" s="36">
        <f t="shared" si="0"/>
        <v>-0.57813839701145509</v>
      </c>
      <c r="H15" s="36">
        <f t="shared" si="0"/>
        <v>-0.28933093738824672</v>
      </c>
      <c r="I15" s="36">
        <f t="shared" si="0"/>
        <v>-0.15694888075309185</v>
      </c>
    </row>
    <row r="16" spans="1:9" s="15" customFormat="1" x14ac:dyDescent="0.25">
      <c r="A16" s="15" t="s">
        <v>2</v>
      </c>
      <c r="B16" s="38">
        <v>94114.343999999997</v>
      </c>
      <c r="C16" s="38">
        <v>652202.31000000006</v>
      </c>
      <c r="D16" s="38">
        <v>156688.72</v>
      </c>
      <c r="E16" s="38">
        <v>103422.03</v>
      </c>
      <c r="F16" s="36">
        <f t="shared" si="1"/>
        <v>0.28507279135048708</v>
      </c>
      <c r="G16" s="36">
        <f t="shared" si="0"/>
        <v>0.84385052865342636</v>
      </c>
      <c r="H16" s="36">
        <f t="shared" si="0"/>
        <v>0.16878430520729029</v>
      </c>
      <c r="I16" s="36">
        <f t="shared" si="0"/>
        <v>-6.3962117547288547E-2</v>
      </c>
    </row>
    <row r="17" spans="1:9" s="15" customFormat="1" x14ac:dyDescent="0.25">
      <c r="A17" s="15" t="s">
        <v>3</v>
      </c>
      <c r="B17" s="38">
        <v>111921.44</v>
      </c>
      <c r="C17" s="38">
        <v>1262078.6000000001</v>
      </c>
      <c r="D17" s="38">
        <v>199431.97</v>
      </c>
      <c r="E17" s="38">
        <v>127957.8</v>
      </c>
      <c r="F17" s="36">
        <f t="shared" si="1"/>
        <v>0.18920703522090113</v>
      </c>
      <c r="G17" s="36">
        <f t="shared" si="0"/>
        <v>0.93510292841495757</v>
      </c>
      <c r="H17" s="36">
        <f t="shared" si="0"/>
        <v>0.27279085565317018</v>
      </c>
      <c r="I17" s="36">
        <f t="shared" si="0"/>
        <v>0.23723929998279869</v>
      </c>
    </row>
    <row r="18" spans="1:9" x14ac:dyDescent="0.25">
      <c r="A18" t="s">
        <v>4</v>
      </c>
      <c r="B18" s="28">
        <v>115067.32</v>
      </c>
      <c r="C18" s="28">
        <v>843408.75</v>
      </c>
      <c r="D18" s="28">
        <v>198176.19</v>
      </c>
      <c r="E18" s="28">
        <v>129659.91</v>
      </c>
      <c r="F18" s="19">
        <f t="shared" si="1"/>
        <v>2.8107929990893652E-2</v>
      </c>
      <c r="G18" s="19">
        <f t="shared" si="0"/>
        <v>-0.33173040886676952</v>
      </c>
      <c r="H18" s="19">
        <f t="shared" si="0"/>
        <v>-6.2967838105394977E-3</v>
      </c>
      <c r="I18" s="19">
        <f t="shared" si="0"/>
        <v>1.3302119917660359E-2</v>
      </c>
    </row>
    <row r="19" spans="1:9" x14ac:dyDescent="0.25">
      <c r="A19" t="s">
        <v>5</v>
      </c>
      <c r="B19" s="28">
        <v>109260.7</v>
      </c>
      <c r="C19" s="28">
        <v>989607.5</v>
      </c>
      <c r="D19" s="28">
        <v>193194.14</v>
      </c>
      <c r="E19" s="28">
        <v>128703.95</v>
      </c>
      <c r="F19" s="19">
        <f t="shared" si="1"/>
        <v>-5.0462807337478703E-2</v>
      </c>
      <c r="G19" s="19">
        <f t="shared" si="1"/>
        <v>0.17334270008462682</v>
      </c>
      <c r="H19" s="19">
        <f t="shared" si="1"/>
        <v>-2.5139498342358828E-2</v>
      </c>
      <c r="I19" s="19">
        <f t="shared" si="1"/>
        <v>-7.3728263423906929E-3</v>
      </c>
    </row>
    <row r="20" spans="1:9" x14ac:dyDescent="0.25">
      <c r="A20" t="s">
        <v>6</v>
      </c>
      <c r="B20" s="28">
        <v>108331.61</v>
      </c>
      <c r="C20" s="28">
        <v>1152066.8</v>
      </c>
      <c r="D20" s="28">
        <v>220621.28</v>
      </c>
      <c r="E20" s="28">
        <v>143998.57999999999</v>
      </c>
      <c r="F20" s="19">
        <f t="shared" si="1"/>
        <v>-8.5034234633312479E-3</v>
      </c>
      <c r="G20" s="19">
        <f t="shared" si="1"/>
        <v>0.16416538880313664</v>
      </c>
      <c r="H20" s="19">
        <f t="shared" si="1"/>
        <v>0.14196672839041588</v>
      </c>
      <c r="I20" s="19">
        <f t="shared" si="1"/>
        <v>0.11883574668842713</v>
      </c>
    </row>
    <row r="21" spans="1:9" x14ac:dyDescent="0.25">
      <c r="A21" t="s">
        <v>7</v>
      </c>
      <c r="B21" s="28">
        <v>105186.58</v>
      </c>
      <c r="C21" s="28">
        <v>1169417.3999999999</v>
      </c>
      <c r="D21" s="28">
        <v>235174.64</v>
      </c>
      <c r="E21" s="28">
        <v>157386.78</v>
      </c>
      <c r="F21" s="19">
        <f t="shared" si="1"/>
        <v>-2.9031507978142287E-2</v>
      </c>
      <c r="G21" s="19">
        <f t="shared" si="1"/>
        <v>1.5060411427531685E-2</v>
      </c>
      <c r="H21" s="19">
        <f t="shared" si="1"/>
        <v>6.5965350214630319E-2</v>
      </c>
      <c r="I21" s="19">
        <f t="shared" si="1"/>
        <v>9.2974527943261748E-2</v>
      </c>
    </row>
    <row r="22" spans="1:9" x14ac:dyDescent="0.25">
      <c r="A22" t="s">
        <v>8</v>
      </c>
      <c r="B22" s="28">
        <v>115639.94</v>
      </c>
      <c r="C22" s="28">
        <v>1306309.1000000001</v>
      </c>
      <c r="D22" s="28">
        <v>225807.11</v>
      </c>
      <c r="E22" s="28">
        <v>155316.76999999999</v>
      </c>
      <c r="F22" s="19">
        <f t="shared" si="1"/>
        <v>9.9379217386856775E-2</v>
      </c>
      <c r="G22" s="19">
        <f t="shared" si="1"/>
        <v>0.11705974274027409</v>
      </c>
      <c r="H22" s="19">
        <f t="shared" si="1"/>
        <v>-3.9832228508992415E-2</v>
      </c>
      <c r="I22" s="19">
        <f t="shared" si="1"/>
        <v>-1.3152375313860602E-2</v>
      </c>
    </row>
    <row r="23" spans="1:9" x14ac:dyDescent="0.25">
      <c r="A23" s="1" t="s">
        <v>9</v>
      </c>
      <c r="B23" s="39">
        <v>119634.02</v>
      </c>
      <c r="C23" s="39">
        <v>932067.69</v>
      </c>
      <c r="D23" s="39">
        <v>203784.5</v>
      </c>
      <c r="E23" s="39">
        <v>159665.70000000001</v>
      </c>
      <c r="F23" s="40">
        <f t="shared" si="1"/>
        <v>3.4538931791213326E-2</v>
      </c>
      <c r="G23" s="40">
        <f t="shared" si="1"/>
        <v>-0.2864876391047112</v>
      </c>
      <c r="H23" s="40">
        <f t="shared" si="1"/>
        <v>-9.7528417063572473E-2</v>
      </c>
      <c r="I23" s="40">
        <f t="shared" si="1"/>
        <v>2.8000389140206961E-2</v>
      </c>
    </row>
    <row r="24" spans="1:9" x14ac:dyDescent="0.25">
      <c r="C24" s="37"/>
    </row>
    <row r="25" spans="1:9" x14ac:dyDescent="0.25">
      <c r="C25" s="37"/>
    </row>
    <row r="26" spans="1:9" x14ac:dyDescent="0.25">
      <c r="C26" s="37"/>
    </row>
    <row r="27" spans="1:9" x14ac:dyDescent="0.25">
      <c r="C27" s="37"/>
    </row>
    <row r="28" spans="1:9" x14ac:dyDescent="0.25">
      <c r="C28" s="37"/>
    </row>
    <row r="29" spans="1:9" x14ac:dyDescent="0.25">
      <c r="C29" s="37"/>
    </row>
    <row r="30" spans="1:9" x14ac:dyDescent="0.25">
      <c r="C30" s="37"/>
    </row>
    <row r="31" spans="1:9" x14ac:dyDescent="0.25">
      <c r="C31" s="37"/>
    </row>
    <row r="32" spans="1:9" x14ac:dyDescent="0.25">
      <c r="C32" s="37"/>
    </row>
    <row r="33" spans="2:3" x14ac:dyDescent="0.25">
      <c r="C33" s="37"/>
    </row>
    <row r="34" spans="2:3" x14ac:dyDescent="0.25">
      <c r="C34" s="37"/>
    </row>
    <row r="35" spans="2:3" x14ac:dyDescent="0.25">
      <c r="C35" s="37"/>
    </row>
    <row r="36" spans="2:3" x14ac:dyDescent="0.25">
      <c r="C36" s="37"/>
    </row>
    <row r="37" spans="2:3" x14ac:dyDescent="0.25">
      <c r="C37" s="37"/>
    </row>
    <row r="38" spans="2:3" x14ac:dyDescent="0.25">
      <c r="C38" s="37"/>
    </row>
    <row r="39" spans="2:3" x14ac:dyDescent="0.25">
      <c r="C39" s="37"/>
    </row>
    <row r="40" spans="2:3" x14ac:dyDescent="0.25">
      <c r="C40" s="37"/>
    </row>
    <row r="41" spans="2:3" x14ac:dyDescent="0.25">
      <c r="C41" s="37"/>
    </row>
    <row r="42" spans="2:3" x14ac:dyDescent="0.25">
      <c r="C42" s="37"/>
    </row>
    <row r="43" spans="2:3" x14ac:dyDescent="0.25">
      <c r="C43" s="37"/>
    </row>
    <row r="44" spans="2:3" x14ac:dyDescent="0.25">
      <c r="C44" s="37"/>
    </row>
    <row r="45" spans="2:3" x14ac:dyDescent="0.25">
      <c r="C45" s="37"/>
    </row>
    <row r="46" spans="2:3" x14ac:dyDescent="0.25">
      <c r="B46" s="37"/>
    </row>
    <row r="47" spans="2:3" x14ac:dyDescent="0.25">
      <c r="B47" s="37"/>
    </row>
    <row r="48" spans="2:3" x14ac:dyDescent="0.25">
      <c r="B48" s="37"/>
    </row>
    <row r="71" spans="2:2" x14ac:dyDescent="0.25">
      <c r="B71" s="37"/>
    </row>
    <row r="72" spans="2:2" x14ac:dyDescent="0.25">
      <c r="B72" s="37"/>
    </row>
    <row r="73" spans="2:2" x14ac:dyDescent="0.25">
      <c r="B73" s="37"/>
    </row>
    <row r="74" spans="2:2" x14ac:dyDescent="0.25">
      <c r="B74" s="37"/>
    </row>
    <row r="75" spans="2:2" x14ac:dyDescent="0.25">
      <c r="B75" s="37"/>
    </row>
    <row r="76" spans="2:2" x14ac:dyDescent="0.25">
      <c r="B76" s="37"/>
    </row>
    <row r="77" spans="2:2" x14ac:dyDescent="0.25">
      <c r="B77" s="37"/>
    </row>
    <row r="78" spans="2:2" x14ac:dyDescent="0.25">
      <c r="B78" s="37"/>
    </row>
    <row r="79" spans="2:2" x14ac:dyDescent="0.25">
      <c r="B79" s="37"/>
    </row>
    <row r="80" spans="2:2" x14ac:dyDescent="0.25">
      <c r="B80" s="37"/>
    </row>
    <row r="81" spans="2:2" x14ac:dyDescent="0.25">
      <c r="B81" s="37"/>
    </row>
    <row r="82" spans="2:2" x14ac:dyDescent="0.25">
      <c r="B82" s="37"/>
    </row>
    <row r="83" spans="2:2" x14ac:dyDescent="0.25">
      <c r="B83" s="37"/>
    </row>
    <row r="84" spans="2:2" x14ac:dyDescent="0.25">
      <c r="B84" s="37"/>
    </row>
    <row r="85" spans="2:2" x14ac:dyDescent="0.25">
      <c r="B85" s="37"/>
    </row>
    <row r="86" spans="2:2" x14ac:dyDescent="0.25">
      <c r="B86" s="37"/>
    </row>
    <row r="87" spans="2:2" x14ac:dyDescent="0.25">
      <c r="B87" s="37"/>
    </row>
    <row r="88" spans="2:2" x14ac:dyDescent="0.25">
      <c r="B88" s="37"/>
    </row>
    <row r="89" spans="2:2" x14ac:dyDescent="0.25">
      <c r="B89" s="37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Normal="100" workbookViewId="0">
      <selection activeCell="A4" sqref="A4:E4"/>
    </sheetView>
  </sheetViews>
  <sheetFormatPr defaultRowHeight="15" x14ac:dyDescent="0.25"/>
  <cols>
    <col min="1" max="1" width="10" bestFit="1" customWidth="1"/>
    <col min="2" max="2" width="11.5703125" customWidth="1"/>
    <col min="3" max="3" width="10" customWidth="1"/>
    <col min="4" max="4" width="10.28515625" customWidth="1"/>
    <col min="5" max="5" width="15.85546875" customWidth="1"/>
    <col min="6" max="7" width="11.28515625" customWidth="1"/>
    <col min="8" max="8" width="13.140625" customWidth="1"/>
    <col min="9" max="10" width="11.140625" customWidth="1"/>
    <col min="11" max="12" width="10.5703125" customWidth="1"/>
    <col min="13" max="13" width="12.42578125" customWidth="1"/>
    <col min="14" max="14" width="12" customWidth="1"/>
    <col min="15" max="15" width="13.42578125" customWidth="1"/>
    <col min="16" max="16" width="13.5703125" customWidth="1"/>
    <col min="17" max="17" width="12.28515625" customWidth="1"/>
    <col min="18" max="18" width="13.140625" customWidth="1"/>
    <col min="19" max="19" width="15.7109375" customWidth="1"/>
    <col min="20" max="20" width="16.28515625" customWidth="1"/>
    <col min="21" max="21" width="9.5703125" bestFit="1" customWidth="1"/>
  </cols>
  <sheetData>
    <row r="1" spans="1:19" ht="60" x14ac:dyDescent="0.25">
      <c r="A1" s="31" t="s">
        <v>92</v>
      </c>
      <c r="B1" s="32" t="s">
        <v>86</v>
      </c>
      <c r="C1" s="32" t="s">
        <v>85</v>
      </c>
      <c r="D1" s="32" t="s">
        <v>87</v>
      </c>
      <c r="E1" s="32" t="s">
        <v>88</v>
      </c>
    </row>
    <row r="2" spans="1:19" x14ac:dyDescent="0.25">
      <c r="A2" s="29">
        <v>1</v>
      </c>
      <c r="B2" s="5">
        <v>10.770654215425827</v>
      </c>
      <c r="C2" s="5">
        <v>57.750918399999996</v>
      </c>
      <c r="D2" s="5">
        <v>46.980264184574175</v>
      </c>
      <c r="E2" s="20">
        <v>5.4773939918407712E-2</v>
      </c>
      <c r="P2" s="28"/>
      <c r="Q2" s="28"/>
      <c r="R2" s="28"/>
      <c r="S2" s="28"/>
    </row>
    <row r="3" spans="1:19" x14ac:dyDescent="0.25">
      <c r="A3" s="29" t="s">
        <v>82</v>
      </c>
      <c r="B3" s="5">
        <v>31.897677628095398</v>
      </c>
      <c r="C3" s="5">
        <v>126.71754609999999</v>
      </c>
      <c r="D3" s="5">
        <v>94.819868471904599</v>
      </c>
      <c r="E3" s="20">
        <v>0.40387798683329335</v>
      </c>
      <c r="P3" s="28"/>
      <c r="Q3" s="28"/>
      <c r="R3" s="28"/>
      <c r="S3" s="28"/>
    </row>
    <row r="4" spans="1:19" x14ac:dyDescent="0.25">
      <c r="A4" s="33" t="s">
        <v>83</v>
      </c>
      <c r="B4" s="10">
        <v>47.75709742518935</v>
      </c>
      <c r="C4" s="10">
        <v>225.37213619999997</v>
      </c>
      <c r="D4" s="10">
        <v>177.61503877481064</v>
      </c>
      <c r="E4" s="24">
        <v>8.7554112306820212E-2</v>
      </c>
    </row>
    <row r="7" spans="1:19" x14ac:dyDescent="0.25">
      <c r="C7" s="12"/>
      <c r="D7" s="12"/>
    </row>
    <row r="8" spans="1:19" x14ac:dyDescent="0.25">
      <c r="C8" s="12"/>
      <c r="D8" s="12"/>
    </row>
    <row r="11" spans="1:19" x14ac:dyDescent="0.25">
      <c r="C11" s="12"/>
      <c r="D11" s="12"/>
    </row>
    <row r="12" spans="1:19" x14ac:dyDescent="0.25">
      <c r="C12" s="12"/>
      <c r="D12" s="12"/>
    </row>
  </sheetData>
  <pageMargins left="0.7" right="0.7" top="0.75" bottom="0.75" header="0.3" footer="0.3"/>
  <pageSetup paperSize="9" scale="3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zoomScaleNormal="100" workbookViewId="0">
      <selection activeCell="S36" sqref="S36:T57"/>
    </sheetView>
  </sheetViews>
  <sheetFormatPr defaultRowHeight="15" x14ac:dyDescent="0.25"/>
  <cols>
    <col min="1" max="1" width="17.7109375" bestFit="1" customWidth="1"/>
    <col min="2" max="2" width="9.28515625" bestFit="1" customWidth="1"/>
    <col min="3" max="3" width="9.42578125" bestFit="1" customWidth="1"/>
    <col min="9" max="9" width="11.28515625" bestFit="1" customWidth="1"/>
    <col min="10" max="10" width="11.140625" bestFit="1" customWidth="1"/>
    <col min="12" max="12" width="9.5703125" bestFit="1" customWidth="1"/>
    <col min="13" max="13" width="10.5703125" bestFit="1" customWidth="1"/>
    <col min="15" max="15" width="9.5703125" bestFit="1" customWidth="1"/>
    <col min="16" max="21" width="10.28515625" bestFit="1" customWidth="1"/>
  </cols>
  <sheetData>
    <row r="1" spans="1:21" x14ac:dyDescent="0.25">
      <c r="A1" s="21" t="s">
        <v>94</v>
      </c>
      <c r="E1" s="15"/>
      <c r="F1" s="15"/>
      <c r="G1" s="15"/>
      <c r="H1" s="15"/>
      <c r="I1" s="15"/>
      <c r="J1" s="15"/>
      <c r="P1" s="16"/>
    </row>
    <row r="2" spans="1:21" x14ac:dyDescent="0.25">
      <c r="A2" s="21"/>
      <c r="B2" s="71" t="s">
        <v>89</v>
      </c>
      <c r="C2" s="71"/>
      <c r="D2" s="71"/>
      <c r="E2" s="71"/>
      <c r="F2" s="71"/>
      <c r="G2" s="71"/>
      <c r="H2" s="15"/>
      <c r="I2" s="21"/>
      <c r="J2" s="71" t="s">
        <v>90</v>
      </c>
      <c r="K2" s="71"/>
      <c r="L2" s="71"/>
      <c r="M2" s="71"/>
      <c r="N2" s="71"/>
      <c r="O2" s="71"/>
      <c r="P2" s="16"/>
      <c r="Q2" s="15"/>
    </row>
    <row r="3" spans="1:21" x14ac:dyDescent="0.25">
      <c r="A3" s="2" t="s">
        <v>91</v>
      </c>
      <c r="B3" s="34">
        <v>1</v>
      </c>
      <c r="C3" s="34" t="s">
        <v>116</v>
      </c>
      <c r="D3" s="34" t="s">
        <v>82</v>
      </c>
      <c r="E3" s="34" t="s">
        <v>116</v>
      </c>
      <c r="F3" s="34" t="s">
        <v>83</v>
      </c>
      <c r="G3" s="34" t="s">
        <v>116</v>
      </c>
      <c r="H3" s="15"/>
      <c r="I3" s="2" t="s">
        <v>91</v>
      </c>
      <c r="J3" s="34">
        <v>1</v>
      </c>
      <c r="K3" s="34" t="s">
        <v>116</v>
      </c>
      <c r="L3" s="51" t="s">
        <v>82</v>
      </c>
      <c r="M3" s="34" t="s">
        <v>116</v>
      </c>
      <c r="N3" s="51" t="s">
        <v>83</v>
      </c>
      <c r="O3" s="34" t="s">
        <v>116</v>
      </c>
      <c r="P3" s="57"/>
      <c r="Q3" s="56"/>
      <c r="R3" s="70"/>
      <c r="S3" s="70"/>
      <c r="T3" s="70"/>
      <c r="U3" s="70"/>
    </row>
    <row r="4" spans="1:21" x14ac:dyDescent="0.25">
      <c r="A4" s="41">
        <v>1</v>
      </c>
      <c r="B4" s="42">
        <v>0.34699999999999998</v>
      </c>
      <c r="C4" s="42">
        <v>0.74256800000000001</v>
      </c>
      <c r="D4" s="42">
        <v>2.2999999999999998</v>
      </c>
      <c r="E4" s="43">
        <v>1.3224530000000003</v>
      </c>
      <c r="F4" s="43">
        <v>2.2839999999999998</v>
      </c>
      <c r="G4" s="43">
        <v>0.47188600000000003</v>
      </c>
      <c r="H4" s="15"/>
      <c r="I4" s="41">
        <v>1</v>
      </c>
      <c r="J4" s="43">
        <v>4.8800000000000003E-2</v>
      </c>
      <c r="K4" s="43">
        <v>-4.8800000000000003E-2</v>
      </c>
      <c r="L4" s="43">
        <v>-0.11700000000000001</v>
      </c>
      <c r="M4" s="43">
        <v>0.11700000000000001</v>
      </c>
      <c r="N4" s="43">
        <v>-0.114</v>
      </c>
      <c r="O4" s="44">
        <v>0.114</v>
      </c>
      <c r="P4" s="58"/>
      <c r="Q4" s="44"/>
      <c r="R4" s="44"/>
      <c r="S4" s="44"/>
      <c r="T4" s="44"/>
      <c r="U4" s="44"/>
    </row>
    <row r="5" spans="1:21" x14ac:dyDescent="0.25">
      <c r="A5" s="41">
        <v>2</v>
      </c>
      <c r="B5" s="42">
        <v>0.86399999999999999</v>
      </c>
      <c r="C5" s="42">
        <v>0.4866877</v>
      </c>
      <c r="D5" s="42">
        <v>3.9710000000000001</v>
      </c>
      <c r="E5" s="43">
        <v>1.3668069999999997</v>
      </c>
      <c r="F5" s="45">
        <v>3.3380000000000001</v>
      </c>
      <c r="G5" s="43">
        <v>0.48048499999999983</v>
      </c>
      <c r="H5" s="15"/>
      <c r="I5" s="41">
        <v>2</v>
      </c>
      <c r="J5" s="43">
        <v>-3.9899999999999998E-2</v>
      </c>
      <c r="K5" s="43">
        <v>3.9899999999999998E-2</v>
      </c>
      <c r="L5" s="45">
        <v>-0.185</v>
      </c>
      <c r="M5" s="43">
        <v>0.185</v>
      </c>
      <c r="N5" s="43">
        <v>-0.18099999999999999</v>
      </c>
      <c r="O5" s="44">
        <v>0.18099999999999999</v>
      </c>
      <c r="P5" s="58"/>
      <c r="Q5" s="44"/>
      <c r="R5" s="44"/>
      <c r="S5" s="44"/>
      <c r="T5" s="44"/>
      <c r="U5" s="44"/>
    </row>
    <row r="6" spans="1:21" x14ac:dyDescent="0.25">
      <c r="A6" s="41">
        <v>3</v>
      </c>
      <c r="B6" s="42">
        <v>-0.90600000000000003</v>
      </c>
      <c r="C6" s="42">
        <v>1.0483530000000001</v>
      </c>
      <c r="D6" s="42">
        <v>4.718</v>
      </c>
      <c r="E6" s="43">
        <v>1.6953399999999998</v>
      </c>
      <c r="F6" s="43">
        <v>4.085</v>
      </c>
      <c r="G6" s="43">
        <v>0.57407599999999981</v>
      </c>
      <c r="H6" s="15"/>
      <c r="I6" s="41">
        <v>3</v>
      </c>
      <c r="J6" s="43">
        <v>7.7400000000000004E-3</v>
      </c>
      <c r="K6" s="43">
        <v>-7.7400000000000004E-3</v>
      </c>
      <c r="L6" s="43">
        <v>3.9399999999999998E-2</v>
      </c>
      <c r="M6" s="43">
        <v>-3.9399999999999998E-2</v>
      </c>
      <c r="N6" s="43">
        <v>-0.25600000000000001</v>
      </c>
      <c r="O6" s="44">
        <v>0.25600000000000001</v>
      </c>
      <c r="P6" s="58"/>
      <c r="Q6" s="44"/>
      <c r="R6" s="44"/>
      <c r="S6" s="44"/>
      <c r="T6" s="44"/>
      <c r="U6" s="44"/>
    </row>
    <row r="7" spans="1:21" x14ac:dyDescent="0.25">
      <c r="A7" s="41">
        <v>4</v>
      </c>
      <c r="B7" s="42">
        <v>4.476</v>
      </c>
      <c r="C7" s="42">
        <v>3.395651</v>
      </c>
      <c r="D7" s="42">
        <v>8.5530000000000008</v>
      </c>
      <c r="E7" s="43">
        <v>2.1647999999999996</v>
      </c>
      <c r="F7" s="45">
        <v>5.5659999999999998</v>
      </c>
      <c r="G7" s="43">
        <v>0.67882700000000007</v>
      </c>
      <c r="H7" s="15"/>
      <c r="I7" s="41">
        <v>4</v>
      </c>
      <c r="J7" s="43">
        <v>-0.19</v>
      </c>
      <c r="K7" s="43">
        <v>0.19</v>
      </c>
      <c r="L7" s="45">
        <v>-0.56699999999999995</v>
      </c>
      <c r="M7" s="43">
        <v>0.56699999999999995</v>
      </c>
      <c r="N7" s="43">
        <v>-0.161</v>
      </c>
      <c r="O7" s="44">
        <v>0.161</v>
      </c>
      <c r="P7" s="58"/>
      <c r="Q7" s="44"/>
      <c r="R7" s="44"/>
      <c r="S7" s="44"/>
      <c r="T7" s="44"/>
      <c r="U7" s="44"/>
    </row>
    <row r="8" spans="1:21" x14ac:dyDescent="0.25">
      <c r="A8" s="46">
        <v>5</v>
      </c>
      <c r="B8" s="47">
        <v>7.4470000000000001</v>
      </c>
      <c r="C8" s="42">
        <v>7.5232045000000003</v>
      </c>
      <c r="D8" s="42">
        <v>6.7350000000000003</v>
      </c>
      <c r="E8" s="45">
        <v>2.3424380000000005</v>
      </c>
      <c r="F8" s="43">
        <v>5.7770000000000001</v>
      </c>
      <c r="G8" s="43">
        <v>0.79146200000000011</v>
      </c>
      <c r="H8" s="30"/>
      <c r="I8" s="46">
        <v>5</v>
      </c>
      <c r="J8" s="45">
        <v>-1.091</v>
      </c>
      <c r="K8" s="43">
        <v>1.091</v>
      </c>
      <c r="L8" s="43">
        <v>-0.38</v>
      </c>
      <c r="M8" s="43">
        <v>0.38</v>
      </c>
      <c r="N8" s="43">
        <v>-6.9199999999999998E-2</v>
      </c>
      <c r="O8" s="44">
        <v>6.9199999999999998E-2</v>
      </c>
      <c r="P8" s="58"/>
      <c r="Q8" s="44"/>
      <c r="R8" s="44"/>
      <c r="S8" s="44"/>
      <c r="T8" s="44"/>
      <c r="U8" s="44"/>
    </row>
    <row r="9" spans="1:21" x14ac:dyDescent="0.25">
      <c r="A9" s="41">
        <v>6</v>
      </c>
      <c r="B9" s="42">
        <v>16.399999999999999</v>
      </c>
      <c r="C9" s="42">
        <v>24.335239999999999</v>
      </c>
      <c r="D9" s="42">
        <v>7.0190000000000001</v>
      </c>
      <c r="E9" s="42">
        <v>2.7107039999999998</v>
      </c>
      <c r="F9" s="42">
        <v>6.92</v>
      </c>
      <c r="G9" s="42">
        <v>0.97577900000000017</v>
      </c>
      <c r="H9" s="17"/>
      <c r="I9" s="41">
        <v>6</v>
      </c>
      <c r="J9" s="42">
        <v>-0.84399999999999997</v>
      </c>
      <c r="K9" s="43">
        <v>0.84399999999999997</v>
      </c>
      <c r="L9" s="42">
        <v>-0.215</v>
      </c>
      <c r="M9" s="43">
        <v>0.215</v>
      </c>
      <c r="N9" s="42">
        <v>-9.2499999999999999E-2</v>
      </c>
      <c r="O9" s="44">
        <v>9.2499999999999999E-2</v>
      </c>
      <c r="P9" s="58"/>
      <c r="Q9" s="44"/>
      <c r="R9" s="44"/>
      <c r="S9" s="44"/>
      <c r="T9" s="48"/>
      <c r="U9" s="48"/>
    </row>
    <row r="10" spans="1:21" x14ac:dyDescent="0.25">
      <c r="A10" s="49">
        <v>7</v>
      </c>
      <c r="B10" s="50">
        <v>0.26</v>
      </c>
      <c r="C10" s="50">
        <v>11.90939</v>
      </c>
      <c r="D10" s="50">
        <v>9.9350000000000005</v>
      </c>
      <c r="E10" s="50">
        <v>3.8105999999999991</v>
      </c>
      <c r="F10" s="50">
        <v>6.65</v>
      </c>
      <c r="G10" s="50">
        <v>1.39771</v>
      </c>
      <c r="I10" s="49">
        <v>7</v>
      </c>
      <c r="J10" s="50">
        <v>-9.3100000000000002E-2</v>
      </c>
      <c r="K10" s="53">
        <v>9.3100000000000002E-2</v>
      </c>
      <c r="L10" s="50">
        <v>0.34599999999999997</v>
      </c>
      <c r="M10" s="53">
        <v>-0.34599999999999997</v>
      </c>
      <c r="N10" s="50">
        <v>-0.12</v>
      </c>
      <c r="O10" s="52">
        <v>0.12</v>
      </c>
      <c r="P10" s="58"/>
      <c r="Q10" s="44"/>
      <c r="R10" s="44"/>
      <c r="S10" s="44"/>
      <c r="T10" s="44"/>
      <c r="U10" s="44"/>
    </row>
    <row r="11" spans="1:21" x14ac:dyDescent="0.25">
      <c r="P11" s="16"/>
    </row>
    <row r="13" spans="1:21" x14ac:dyDescent="0.25">
      <c r="A13" s="35" t="s">
        <v>93</v>
      </c>
      <c r="H13" s="35" t="s">
        <v>95</v>
      </c>
    </row>
    <row r="22" spans="1:1" ht="14.25" customHeight="1" x14ac:dyDescent="0.25"/>
    <row r="23" spans="1:1" ht="18.75" customHeight="1" x14ac:dyDescent="0.25"/>
    <row r="31" spans="1:1" x14ac:dyDescent="0.25">
      <c r="A31" t="s">
        <v>117</v>
      </c>
    </row>
    <row r="34" spans="1:13" x14ac:dyDescent="0.25">
      <c r="A34" s="16"/>
      <c r="B34" s="16"/>
      <c r="C34" s="16"/>
      <c r="D34" s="16"/>
      <c r="E34" s="16"/>
      <c r="F34" s="16"/>
      <c r="G34" s="16"/>
      <c r="H34" s="16"/>
    </row>
    <row r="35" spans="1:13" x14ac:dyDescent="0.25">
      <c r="A35" s="16"/>
      <c r="B35" s="16"/>
      <c r="C35" s="16"/>
      <c r="D35" s="16"/>
      <c r="E35" s="16"/>
      <c r="F35" s="16"/>
      <c r="G35" s="16"/>
      <c r="H35" s="16"/>
    </row>
    <row r="36" spans="1:13" x14ac:dyDescent="0.25">
      <c r="A36" s="22"/>
      <c r="B36" s="66"/>
      <c r="C36" s="66"/>
      <c r="D36" s="66"/>
      <c r="E36" s="66"/>
      <c r="F36" s="66"/>
      <c r="G36" s="66"/>
      <c r="H36" s="16"/>
    </row>
    <row r="37" spans="1:13" x14ac:dyDescent="0.25">
      <c r="A37" s="22"/>
      <c r="B37" s="57"/>
      <c r="C37" s="57"/>
      <c r="D37" s="59"/>
      <c r="E37" s="57"/>
      <c r="F37" s="59"/>
      <c r="G37" s="57"/>
      <c r="H37" s="57"/>
    </row>
    <row r="38" spans="1:13" x14ac:dyDescent="0.25">
      <c r="A38" s="60"/>
      <c r="B38" s="61"/>
      <c r="C38" s="62"/>
      <c r="D38" s="61"/>
      <c r="E38" s="58"/>
      <c r="F38" s="61"/>
      <c r="G38" s="58"/>
      <c r="H38" s="58"/>
      <c r="I38" s="44"/>
      <c r="K38" s="44"/>
      <c r="L38" s="44"/>
      <c r="M38" s="44"/>
    </row>
    <row r="39" spans="1:13" x14ac:dyDescent="0.25">
      <c r="A39" s="60"/>
      <c r="B39" s="61"/>
      <c r="C39" s="62"/>
      <c r="D39" s="61"/>
      <c r="E39" s="58"/>
      <c r="F39" s="61"/>
      <c r="G39" s="58"/>
      <c r="H39" s="58"/>
      <c r="I39" s="44"/>
      <c r="K39" s="44"/>
      <c r="L39" s="44"/>
    </row>
    <row r="40" spans="1:13" x14ac:dyDescent="0.25">
      <c r="A40" s="60"/>
      <c r="B40" s="61"/>
      <c r="C40" s="62"/>
      <c r="D40" s="61"/>
      <c r="E40" s="58"/>
      <c r="F40" s="61"/>
      <c r="G40" s="58"/>
      <c r="H40" s="58"/>
      <c r="I40" s="44"/>
      <c r="K40" s="44"/>
      <c r="L40" s="44"/>
    </row>
    <row r="41" spans="1:13" x14ac:dyDescent="0.25">
      <c r="A41" s="60"/>
      <c r="B41" s="61"/>
      <c r="C41" s="62"/>
      <c r="D41" s="61"/>
      <c r="E41" s="58"/>
      <c r="F41" s="61"/>
      <c r="G41" s="58"/>
      <c r="H41" s="58"/>
      <c r="I41" s="44"/>
      <c r="K41" s="44"/>
      <c r="L41" s="44"/>
    </row>
    <row r="42" spans="1:13" x14ac:dyDescent="0.25">
      <c r="A42" s="63"/>
      <c r="B42" s="64"/>
      <c r="C42" s="65"/>
      <c r="D42" s="61"/>
      <c r="E42" s="58"/>
      <c r="F42" s="61"/>
      <c r="G42" s="58"/>
      <c r="H42" s="58"/>
      <c r="I42" s="44"/>
      <c r="K42" s="44"/>
      <c r="L42" s="44"/>
    </row>
    <row r="43" spans="1:13" x14ac:dyDescent="0.25">
      <c r="A43" s="60"/>
      <c r="B43" s="61"/>
      <c r="C43" s="65"/>
      <c r="D43" s="61"/>
      <c r="E43" s="58"/>
      <c r="F43" s="61"/>
      <c r="G43" s="58"/>
      <c r="H43" s="58"/>
      <c r="I43" s="44"/>
      <c r="K43" s="44"/>
      <c r="L43" s="44"/>
    </row>
    <row r="44" spans="1:13" x14ac:dyDescent="0.25">
      <c r="A44" s="60"/>
      <c r="B44" s="61"/>
      <c r="C44" s="58"/>
      <c r="D44" s="61"/>
      <c r="E44" s="58"/>
      <c r="F44" s="61"/>
      <c r="G44" s="58"/>
      <c r="H44" s="58"/>
      <c r="I44" s="44"/>
      <c r="K44" s="44"/>
      <c r="L44" s="44"/>
    </row>
    <row r="45" spans="1:13" x14ac:dyDescent="0.25">
      <c r="A45" s="16"/>
      <c r="B45" s="16"/>
      <c r="C45" s="16"/>
      <c r="D45" s="16"/>
      <c r="E45" s="16"/>
      <c r="F45" s="16"/>
      <c r="G45" s="16"/>
      <c r="H45" s="16"/>
    </row>
    <row r="46" spans="1:13" x14ac:dyDescent="0.25">
      <c r="A46" s="16"/>
      <c r="B46" s="16"/>
      <c r="C46" s="16"/>
      <c r="D46" s="16"/>
      <c r="E46" s="16"/>
      <c r="F46" s="16"/>
      <c r="G46" s="16"/>
      <c r="H46" s="16"/>
    </row>
    <row r="47" spans="1:13" x14ac:dyDescent="0.25">
      <c r="A47" s="22"/>
      <c r="B47" s="66"/>
      <c r="C47" s="66"/>
      <c r="D47" s="66"/>
      <c r="E47" s="66"/>
      <c r="F47" s="66"/>
      <c r="G47" s="66"/>
      <c r="H47" s="16"/>
    </row>
    <row r="48" spans="1:13" x14ac:dyDescent="0.25">
      <c r="A48" s="22"/>
      <c r="B48" s="57"/>
      <c r="C48" s="57"/>
      <c r="D48" s="59"/>
      <c r="E48" s="57"/>
      <c r="F48" s="59"/>
      <c r="G48" s="57"/>
      <c r="H48" s="57"/>
    </row>
    <row r="49" spans="1:28" x14ac:dyDescent="0.25">
      <c r="A49" s="60"/>
      <c r="B49" s="67"/>
      <c r="C49" s="67"/>
      <c r="D49" s="67"/>
      <c r="E49" s="67"/>
      <c r="F49" s="67"/>
      <c r="G49" s="58"/>
      <c r="H49" s="58"/>
    </row>
    <row r="50" spans="1:28" x14ac:dyDescent="0.25">
      <c r="A50" s="60"/>
      <c r="B50" s="67"/>
      <c r="C50" s="67"/>
      <c r="D50" s="68"/>
      <c r="E50" s="67"/>
      <c r="F50" s="67"/>
      <c r="G50" s="58"/>
      <c r="H50" s="58"/>
    </row>
    <row r="51" spans="1:28" x14ac:dyDescent="0.25">
      <c r="A51" s="60"/>
      <c r="B51" s="67"/>
      <c r="C51" s="67"/>
      <c r="D51" s="67"/>
      <c r="E51" s="67"/>
      <c r="F51" s="67"/>
      <c r="G51" s="58"/>
      <c r="H51" s="58"/>
    </row>
    <row r="52" spans="1:28" x14ac:dyDescent="0.25">
      <c r="A52" s="60"/>
      <c r="B52" s="67"/>
      <c r="C52" s="67"/>
      <c r="D52" s="68"/>
      <c r="E52" s="67"/>
      <c r="F52" s="67"/>
      <c r="G52" s="58"/>
      <c r="H52" s="58"/>
    </row>
    <row r="53" spans="1:28" x14ac:dyDescent="0.25">
      <c r="A53" s="63"/>
      <c r="B53" s="68"/>
      <c r="C53" s="67"/>
      <c r="D53" s="67"/>
      <c r="E53" s="67"/>
      <c r="F53" s="67"/>
      <c r="G53" s="58"/>
      <c r="H53" s="58"/>
    </row>
    <row r="54" spans="1:28" x14ac:dyDescent="0.25">
      <c r="A54" s="60"/>
      <c r="B54" s="61"/>
      <c r="C54" s="67"/>
      <c r="D54" s="61"/>
      <c r="E54" s="67"/>
      <c r="F54" s="61"/>
      <c r="G54" s="58"/>
      <c r="H54" s="58"/>
    </row>
    <row r="55" spans="1:28" x14ac:dyDescent="0.25">
      <c r="A55" s="60"/>
      <c r="B55" s="61"/>
      <c r="C55" s="67"/>
      <c r="D55" s="61"/>
      <c r="E55" s="67"/>
      <c r="F55" s="61"/>
      <c r="G55" s="58"/>
      <c r="H55" s="58"/>
    </row>
    <row r="56" spans="1:28" x14ac:dyDescent="0.25">
      <c r="A56" s="16"/>
      <c r="B56" s="16"/>
      <c r="C56" s="16"/>
      <c r="D56" s="16"/>
      <c r="E56" s="16"/>
      <c r="F56" s="16"/>
      <c r="G56" s="16"/>
      <c r="H56" s="16"/>
      <c r="AA56" s="54"/>
    </row>
    <row r="57" spans="1:28" x14ac:dyDescent="0.25">
      <c r="A57" s="16"/>
      <c r="B57" s="16"/>
      <c r="C57" s="16"/>
      <c r="D57" s="16"/>
      <c r="E57" s="16"/>
      <c r="F57" s="16"/>
      <c r="G57" s="16"/>
      <c r="H57" s="16"/>
      <c r="AB57" s="54"/>
    </row>
    <row r="58" spans="1:28" x14ac:dyDescent="0.25">
      <c r="A58" s="16"/>
      <c r="B58" s="16"/>
      <c r="C58" s="16"/>
      <c r="D58" s="16"/>
      <c r="E58" s="16"/>
      <c r="F58" s="16"/>
      <c r="G58" s="16"/>
      <c r="H58" s="16"/>
      <c r="AB58" s="54"/>
    </row>
    <row r="59" spans="1:28" x14ac:dyDescent="0.25">
      <c r="AB59" s="55"/>
    </row>
    <row r="60" spans="1:28" x14ac:dyDescent="0.25">
      <c r="AB60" s="54"/>
    </row>
    <row r="62" spans="1:28" x14ac:dyDescent="0.25">
      <c r="AB62" s="54"/>
    </row>
    <row r="64" spans="1:28" x14ac:dyDescent="0.25">
      <c r="AB64" s="54"/>
    </row>
    <row r="65" spans="27:28" x14ac:dyDescent="0.25">
      <c r="AB65" s="54"/>
    </row>
    <row r="66" spans="27:28" x14ac:dyDescent="0.25">
      <c r="AB66" s="54"/>
    </row>
    <row r="68" spans="27:28" x14ac:dyDescent="0.25">
      <c r="AB68" s="54"/>
    </row>
    <row r="69" spans="27:28" x14ac:dyDescent="0.25">
      <c r="AA69" s="54"/>
    </row>
    <row r="71" spans="27:28" x14ac:dyDescent="0.25">
      <c r="AB71" s="54"/>
    </row>
  </sheetData>
  <mergeCells count="4">
    <mergeCell ref="R3:S3"/>
    <mergeCell ref="T3:U3"/>
    <mergeCell ref="B2:G2"/>
    <mergeCell ref="J2:O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C8" sqref="C8"/>
    </sheetView>
  </sheetViews>
  <sheetFormatPr defaultRowHeight="15" x14ac:dyDescent="0.25"/>
  <cols>
    <col min="1" max="1" width="18.42578125" bestFit="1" customWidth="1"/>
    <col min="2" max="2" width="23.5703125" bestFit="1" customWidth="1"/>
    <col min="3" max="3" width="24.85546875" bestFit="1" customWidth="1"/>
    <col min="4" max="4" width="24.7109375" bestFit="1" customWidth="1"/>
  </cols>
  <sheetData>
    <row r="1" spans="1:4" x14ac:dyDescent="0.25">
      <c r="A1" s="21" t="s">
        <v>68</v>
      </c>
      <c r="B1" s="21" t="s">
        <v>118</v>
      </c>
      <c r="C1" s="21"/>
      <c r="D1" s="21"/>
    </row>
    <row r="2" spans="1:4" x14ac:dyDescent="0.25">
      <c r="A2" t="s">
        <v>74</v>
      </c>
      <c r="B2" s="12">
        <v>5.8650800000000007</v>
      </c>
      <c r="C2" s="12"/>
      <c r="D2" s="12"/>
    </row>
    <row r="3" spans="1:4" x14ac:dyDescent="0.25">
      <c r="A3" t="s">
        <v>73</v>
      </c>
      <c r="B3" s="12">
        <v>3.8418700000000001</v>
      </c>
      <c r="C3" s="12"/>
      <c r="D3" s="12"/>
    </row>
    <row r="4" spans="1:4" x14ac:dyDescent="0.25">
      <c r="A4" t="s">
        <v>75</v>
      </c>
      <c r="B4" s="12">
        <v>2.7371300000000001</v>
      </c>
      <c r="C4" s="12"/>
      <c r="D4" s="12"/>
    </row>
    <row r="5" spans="1:4" x14ac:dyDescent="0.25">
      <c r="A5" t="s">
        <v>71</v>
      </c>
      <c r="B5" s="12">
        <v>1.9745700000000002</v>
      </c>
      <c r="C5" s="12"/>
      <c r="D5" s="12"/>
    </row>
    <row r="6" spans="1:4" x14ac:dyDescent="0.25">
      <c r="A6" t="s">
        <v>76</v>
      </c>
      <c r="B6" s="12">
        <v>1.5143899999999999</v>
      </c>
      <c r="C6" s="12"/>
      <c r="D6" s="12"/>
    </row>
    <row r="7" spans="1:4" x14ac:dyDescent="0.25">
      <c r="A7" t="s">
        <v>72</v>
      </c>
      <c r="B7" s="12">
        <v>1.0101</v>
      </c>
      <c r="C7" s="12"/>
      <c r="D7" s="12"/>
    </row>
    <row r="8" spans="1:4" x14ac:dyDescent="0.25">
      <c r="A8" t="s">
        <v>70</v>
      </c>
      <c r="B8" s="12">
        <v>0.92318999999999996</v>
      </c>
      <c r="C8" s="12"/>
      <c r="D8" s="12"/>
    </row>
    <row r="9" spans="1:4" x14ac:dyDescent="0.25">
      <c r="A9" t="s">
        <v>69</v>
      </c>
      <c r="B9" s="12">
        <v>0.81738999999999995</v>
      </c>
      <c r="C9" s="12"/>
      <c r="D9" s="12"/>
    </row>
    <row r="10" spans="1:4" x14ac:dyDescent="0.25">
      <c r="B10" s="12"/>
      <c r="C10" s="12"/>
      <c r="D10" s="12"/>
    </row>
    <row r="11" spans="1:4" x14ac:dyDescent="0.25">
      <c r="B11" s="21" t="s">
        <v>119</v>
      </c>
    </row>
    <row r="12" spans="1:4" x14ac:dyDescent="0.25">
      <c r="A12" t="s">
        <v>71</v>
      </c>
      <c r="B12" s="12">
        <v>4.16913</v>
      </c>
    </row>
    <row r="13" spans="1:4" x14ac:dyDescent="0.25">
      <c r="A13" t="s">
        <v>75</v>
      </c>
      <c r="B13" s="12">
        <v>3.3687799999999997</v>
      </c>
    </row>
    <row r="14" spans="1:4" x14ac:dyDescent="0.25">
      <c r="A14" t="s">
        <v>74</v>
      </c>
      <c r="B14" s="12">
        <v>2.07355</v>
      </c>
    </row>
    <row r="15" spans="1:4" x14ac:dyDescent="0.25">
      <c r="A15" t="s">
        <v>72</v>
      </c>
      <c r="B15" s="12">
        <v>2.0202</v>
      </c>
    </row>
    <row r="16" spans="1:4" x14ac:dyDescent="0.25">
      <c r="A16" t="s">
        <v>73</v>
      </c>
      <c r="B16" s="12">
        <v>1.98194</v>
      </c>
    </row>
    <row r="17" spans="1:2" x14ac:dyDescent="0.25">
      <c r="A17" t="s">
        <v>76</v>
      </c>
      <c r="B17" s="12">
        <v>1.6658300000000001</v>
      </c>
    </row>
    <row r="18" spans="1:2" x14ac:dyDescent="0.25">
      <c r="A18" t="s">
        <v>70</v>
      </c>
      <c r="B18" s="12">
        <v>1.54345</v>
      </c>
    </row>
    <row r="19" spans="1:2" x14ac:dyDescent="0.25">
      <c r="A19" t="s">
        <v>69</v>
      </c>
      <c r="B19" s="12">
        <v>0.87312000000000001</v>
      </c>
    </row>
    <row r="20" spans="1:2" x14ac:dyDescent="0.25">
      <c r="B20" s="12"/>
    </row>
    <row r="21" spans="1:2" x14ac:dyDescent="0.25">
      <c r="B21" s="21" t="s">
        <v>120</v>
      </c>
    </row>
    <row r="22" spans="1:2" x14ac:dyDescent="0.25">
      <c r="A22" t="s">
        <v>71</v>
      </c>
      <c r="B22" s="12">
        <v>17.073560000000001</v>
      </c>
    </row>
    <row r="23" spans="1:2" x14ac:dyDescent="0.25">
      <c r="A23" t="s">
        <v>75</v>
      </c>
      <c r="B23" s="12">
        <v>14.88578</v>
      </c>
    </row>
    <row r="24" spans="1:2" x14ac:dyDescent="0.25">
      <c r="A24" t="s">
        <v>72</v>
      </c>
      <c r="B24" s="12">
        <v>13.131309999999999</v>
      </c>
    </row>
    <row r="25" spans="1:2" x14ac:dyDescent="0.25">
      <c r="A25" t="s">
        <v>74</v>
      </c>
      <c r="B25" s="12">
        <v>10.785269999999999</v>
      </c>
    </row>
    <row r="26" spans="1:2" x14ac:dyDescent="0.25">
      <c r="A26" t="s">
        <v>73</v>
      </c>
      <c r="B26" s="12">
        <v>7.5889399999999991</v>
      </c>
    </row>
    <row r="27" spans="1:2" x14ac:dyDescent="0.25">
      <c r="A27" t="s">
        <v>70</v>
      </c>
      <c r="B27" s="12">
        <v>7.3061699999999989</v>
      </c>
    </row>
    <row r="28" spans="1:2" x14ac:dyDescent="0.25">
      <c r="A28" t="s">
        <v>76</v>
      </c>
      <c r="B28" s="12">
        <v>7.2185799999999993</v>
      </c>
    </row>
    <row r="29" spans="1:2" x14ac:dyDescent="0.25">
      <c r="A29" t="s">
        <v>69</v>
      </c>
      <c r="B29" s="12">
        <v>6.2233000000000001</v>
      </c>
    </row>
    <row r="31" spans="1:2" x14ac:dyDescent="0.25">
      <c r="A31" s="21" t="s">
        <v>121</v>
      </c>
    </row>
    <row r="32" spans="1:2" x14ac:dyDescent="0.25">
      <c r="A32" s="21" t="s">
        <v>122</v>
      </c>
    </row>
  </sheetData>
  <sortState ref="A22:B29">
    <sortCondition descending="1" ref="B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6</vt:i4>
      </vt:variant>
    </vt:vector>
  </HeadingPairs>
  <TitlesOfParts>
    <vt:vector size="14" baseType="lpstr">
      <vt:lpstr>Graf 1</vt:lpstr>
      <vt:lpstr>Graf 2</vt:lpstr>
      <vt:lpstr>Graf 3</vt:lpstr>
      <vt:lpstr>Graf 4</vt:lpstr>
      <vt:lpstr>Graf 5</vt:lpstr>
      <vt:lpstr>Graf 6</vt:lpstr>
      <vt:lpstr>Graf 7 a 8 </vt:lpstr>
      <vt:lpstr>Príloha</vt:lpstr>
      <vt:lpstr>'Graf 5'!trzby_op_1</vt:lpstr>
      <vt:lpstr>'Graf 5'!trzby_op_2</vt:lpstr>
      <vt:lpstr>'Graf 5'!trzby_op_3A_1</vt:lpstr>
      <vt:lpstr>'Graf 5'!trzby_op_3A_2</vt:lpstr>
      <vt:lpstr>'Graf 5'!trzby_op_3B</vt:lpstr>
      <vt:lpstr>'Graf 5'!trzby_op_3B_1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2022-04-07T08:37:09Z</dcterms:modified>
</cp:coreProperties>
</file>