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3_Hodnotenie_dani_rocne\2024\"/>
    </mc:Choice>
  </mc:AlternateContent>
  <xr:revisionPtr revIDLastSave="0" documentId="13_ncr:1_{11D4FE4D-BAEF-45B4-A668-3B154A80D5E4}" xr6:coauthVersionLast="47" xr6:coauthVersionMax="47" xr10:uidLastSave="{00000000-0000-0000-0000-000000000000}"/>
  <bookViews>
    <workbookView xWindow="-28920" yWindow="-120" windowWidth="29040" windowHeight="16440" tabRatio="751" xr2:uid="{00000000-000D-0000-FFFF-FFFF00000000}"/>
  </bookViews>
  <sheets>
    <sheet name="Graf_1" sheetId="12" r:id="rId1"/>
    <sheet name="Graf_2" sheetId="6" r:id="rId2"/>
    <sheet name="Graf_3" sheetId="13" r:id="rId3"/>
    <sheet name="Graf_4" sheetId="15" r:id="rId4"/>
    <sheet name="Graf_5" sheetId="16" r:id="rId5"/>
    <sheet name="Graf_6" sheetId="17" r:id="rId6"/>
    <sheet name="Graf_7" sheetId="3" r:id="rId7"/>
    <sheet name="Graf_8" sheetId="14" r:id="rId8"/>
  </sheets>
  <definedNames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hidden="1">#REF!</definedName>
    <definedName name="__123Graph_ATEST1" hidden="1">#REF!</definedName>
    <definedName name="__123Graph_B" hidden="1">#REF!</definedName>
    <definedName name="__123Graph_BCurrent" hidden="1">#REF!</definedName>
    <definedName name="__123Graph_BREER3" hidden="1">#REF!</definedName>
    <definedName name="__123Graph_BTEST1" hidden="1">#REF!</definedName>
    <definedName name="__123Graph_CREER3" hidden="1">#REF!</definedName>
    <definedName name="__123Graph_CTEST1" hidden="1">#REF!</definedName>
    <definedName name="__123Graph_DREER3" hidden="1">#REF!</definedName>
    <definedName name="__123Graph_DTEST1" hidden="1">#REF!</definedName>
    <definedName name="__123Graph_EREER3" hidden="1">#REF!</definedName>
    <definedName name="__123Graph_ETEST1" hidden="1">#REF!</definedName>
    <definedName name="__123Graph_FREER3" hidden="1">#REF!</definedName>
    <definedName name="__123Graph_FTEST1" hidden="1">#REF!</definedName>
    <definedName name="__123Graph_X" hidden="1">#REF!</definedName>
    <definedName name="__123Graph_XCurrent" hidden="1">#REF!</definedName>
    <definedName name="__123Graph_XChart1" hidden="1">#REF!</definedName>
    <definedName name="__123Graph_XChart2" hidden="1">#REF!</definedName>
    <definedName name="__123Graph_XTEST1" hidden="1">#REF!</definedName>
    <definedName name="_123Graph_AB" hidden="1">#REF!</definedName>
    <definedName name="_123Graph_B" hidden="1">#REF!</definedName>
    <definedName name="_123Graph_DB" hidden="1">#REF!</definedName>
    <definedName name="_123Graph_EB" hidden="1">#REF!</definedName>
    <definedName name="_123Graph_FB" hidden="1">#REF!</definedName>
    <definedName name="_132Graph_CB" hidden="1">#REF!</definedName>
    <definedName name="_Fill" hidden="1">#REF!</definedName>
    <definedName name="_Order1" hidden="1">255</definedName>
    <definedName name="_Order2" hidden="1">255</definedName>
    <definedName name="_Regression_X" hidden="1">#REF!</definedName>
    <definedName name="_Regression_Y" hidden="1">#REF!</definedName>
    <definedName name="aloha" hidden="1">#REF!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1" hidden="1">{"Riqfin97",#N/A,FALSE,"Tran";"Riqfinpro",#N/A,FALSE,"Tran"}</definedName>
    <definedName name="bbb" localSheetId="3" hidden="1">{"Riqfin97",#N/A,FALSE,"Tran";"Riqfinpro",#N/A,FALSE,"Tran"}</definedName>
    <definedName name="bbb" localSheetId="4" hidden="1">{"Riqfin97",#N/A,FALSE,"Tran";"Riqfinpro",#N/A,FALSE,"Tran"}</definedName>
    <definedName name="bbb" localSheetId="5" hidden="1">{"Riqfin97",#N/A,FALSE,"Tran";"Riqfinpro",#N/A,FALSE,"Tran"}</definedName>
    <definedName name="bbb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hidden="1">{"Riqfin97",#N/A,FALSE,"Tran";"Riqfinpro",#N/A,FALSE,"Tran"}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ff" localSheetId="1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g" hidden="1">#REF!</definedName>
    <definedName name="HDPn_x1">#REF!</definedName>
    <definedName name="HDPn_x2">#REF!</definedName>
    <definedName name="HDPn_x3" localSheetId="3">#REF!</definedName>
    <definedName name="HDPn_x3" localSheetId="4">#REF!</definedName>
    <definedName name="HDPn_x3" localSheetId="5">#REF!</definedName>
    <definedName name="HDPn_x3">Graf_2!#REF!</definedName>
    <definedName name="HDPn_x4" localSheetId="3">#REF!</definedName>
    <definedName name="HDPn_x4" localSheetId="4">#REF!</definedName>
    <definedName name="HDPn_x4" localSheetId="5">#REF!</definedName>
    <definedName name="HDPn_x4">Graf_2!#REF!</definedName>
    <definedName name="HDPr_x1">#REF!</definedName>
    <definedName name="HDPr_x2">#REF!</definedName>
    <definedName name="HDPr_x3" localSheetId="3">#REF!</definedName>
    <definedName name="HDPr_x3" localSheetId="4">#REF!</definedName>
    <definedName name="HDPr_x3" localSheetId="5">#REF!</definedName>
    <definedName name="HDPr_x3">Graf_2!#REF!</definedName>
    <definedName name="HDPr_x4" localSheetId="3">#REF!</definedName>
    <definedName name="HDPr_x4" localSheetId="4">#REF!</definedName>
    <definedName name="HDPr_x4" localSheetId="5">#REF!</definedName>
    <definedName name="HDPr_x4">Graf_2!#REF!</definedName>
    <definedName name="hhh" hidden="1">#REF!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nflation" hidden="1">#REF!</definedName>
    <definedName name="jj" localSheetId="1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hidden="1">{"Riqfin97",#N/A,FALSE,"Tran";"Riqfinpro",#N/A,FALSE,"Tran"}</definedName>
    <definedName name="jjj" hidden="1">#REF!</definedName>
    <definedName name="jjjjjj" hidden="1">#REF!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#REF!</definedName>
    <definedName name="KSDn_x1">#REF!</definedName>
    <definedName name="KSDn_x2">#REF!</definedName>
    <definedName name="KSDn_x3" localSheetId="3">#REF!</definedName>
    <definedName name="KSDn_x3" localSheetId="4">#REF!</definedName>
    <definedName name="KSDn_x3" localSheetId="5">#REF!</definedName>
    <definedName name="KSDn_x3">Graf_2!#REF!</definedName>
    <definedName name="KSDn_x4" localSheetId="3">#REF!</definedName>
    <definedName name="KSDn_x4" localSheetId="4">#REF!</definedName>
    <definedName name="KSDn_x4" localSheetId="5">#REF!</definedName>
    <definedName name="KSDn_x4">Graf_2!#REF!</definedName>
    <definedName name="KSDr_x1">#REF!</definedName>
    <definedName name="KSDr_x2">#REF!</definedName>
    <definedName name="KSDr_x3" localSheetId="3">#REF!</definedName>
    <definedName name="KSDr_x3" localSheetId="4">#REF!</definedName>
    <definedName name="KSDr_x3" localSheetId="5">#REF!</definedName>
    <definedName name="KSDr_x3">Graf_2!#REF!</definedName>
    <definedName name="KSDr_x4" localSheetId="3">#REF!</definedName>
    <definedName name="KSDr_x4" localSheetId="4">#REF!</definedName>
    <definedName name="KSDr_x4" localSheetId="5">#REF!</definedName>
    <definedName name="KSDr_x4">Graf_2!#REF!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#REF!</definedName>
    <definedName name="MB_x1" localSheetId="3">#REF!</definedName>
    <definedName name="MB_x1" localSheetId="4">#REF!</definedName>
    <definedName name="MB_x1" localSheetId="5">#REF!</definedName>
    <definedName name="MB_x1">Graf_2!#REF!</definedName>
    <definedName name="MB_x2" localSheetId="3">#REF!</definedName>
    <definedName name="MB_x2" localSheetId="4">#REF!</definedName>
    <definedName name="MB_x2" localSheetId="5">#REF!</definedName>
    <definedName name="MB_x2">Graf_2!#REF!</definedName>
    <definedName name="MB_x3" localSheetId="3">#REF!</definedName>
    <definedName name="MB_x3" localSheetId="4">#REF!</definedName>
    <definedName name="MB_x3" localSheetId="5">#REF!</definedName>
    <definedName name="MB_x3">Graf_2!#REF!</definedName>
    <definedName name="MB_x4" localSheetId="3">#REF!</definedName>
    <definedName name="MB_x4" localSheetId="4">#REF!</definedName>
    <definedName name="MB_x4" localSheetId="5">#REF!</definedName>
    <definedName name="MB_x4">Graf_2!#REF!</definedName>
    <definedName name="mf" localSheetId="1" hidden="1">{"Tab1",#N/A,FALSE,"P";"Tab2",#N/A,FALSE,"P"}</definedName>
    <definedName name="mf" localSheetId="3" hidden="1">{"Tab1",#N/A,FALSE,"P";"Tab2",#N/A,FALSE,"P"}</definedName>
    <definedName name="mf" localSheetId="4" hidden="1">{"Tab1",#N/A,FALSE,"P";"Tab2",#N/A,FALSE,"P"}</definedName>
    <definedName name="mf" localSheetId="5" hidden="1">{"Tab1",#N/A,FALSE,"P";"Tab2",#N/A,FALSE,"P"}</definedName>
    <definedName name="mf" hidden="1">{"Tab1",#N/A,FALSE,"P";"Tab2",#N/A,FALSE,"P"}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_xlnm.Print_Area" localSheetId="1">Graf_2!$A$2:$G$3</definedName>
    <definedName name="_xlnm.Print_Area" localSheetId="3">Graf_4!$A$10:$B$22</definedName>
    <definedName name="_xlnm.Print_Area" localSheetId="4">Graf_5!$A$10:$A$38</definedName>
    <definedName name="_xlnm.Print_Area" localSheetId="6">Graf_7!$A$10:$A$22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ata" localSheetId="1" hidden="1">{"Tab1",#N/A,FALSE,"P";"Tab2",#N/A,FALSE,"P"}</definedName>
    <definedName name="pata" localSheetId="3" hidden="1">{"Tab1",#N/A,FALSE,"P";"Tab2",#N/A,FALSE,"P"}</definedName>
    <definedName name="pata" localSheetId="4" hidden="1">{"Tab1",#N/A,FALSE,"P";"Tab2",#N/A,FALSE,"P"}</definedName>
    <definedName name="pata" localSheetId="5" hidden="1">{"Tab1",#N/A,FALSE,"P";"Tab2",#N/A,FALSE,"P"}</definedName>
    <definedName name="pata" hidden="1">{"Tab1",#N/A,FALSE,"P";"Tab2",#N/A,FALSE,"P"}</definedName>
    <definedName name="pp" localSheetId="1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qq" hidden="1">#REF!</definedName>
    <definedName name="rr" localSheetId="1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VS">#REF!</definedName>
    <definedName name="tt" localSheetId="1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hidden="1">{"Tab1",#N/A,FALSE,"P";"Tab2",#N/A,FALSE,"P"}</definedName>
    <definedName name="ttttt" hidden="1">#REF!</definedName>
    <definedName name="UB_x1" localSheetId="3">#REF!</definedName>
    <definedName name="UB_x1" localSheetId="4">#REF!</definedName>
    <definedName name="UB_x1" localSheetId="5">#REF!</definedName>
    <definedName name="UB_x1">Graf_2!#REF!</definedName>
    <definedName name="UB_x2" localSheetId="3">#REF!</definedName>
    <definedName name="UB_x2" localSheetId="4">#REF!</definedName>
    <definedName name="UB_x2" localSheetId="5">#REF!</definedName>
    <definedName name="UB_x2">Graf_2!#REF!</definedName>
    <definedName name="UB_x3" localSheetId="3">#REF!</definedName>
    <definedName name="UB_x3" localSheetId="4">#REF!</definedName>
    <definedName name="UB_x3" localSheetId="5">#REF!</definedName>
    <definedName name="UB_x3">Graf_2!#REF!</definedName>
    <definedName name="UB_x4" localSheetId="3">#REF!</definedName>
    <definedName name="UB_x4" localSheetId="4">#REF!</definedName>
    <definedName name="UB_x4" localSheetId="5">#REF!</definedName>
    <definedName name="UB_x4">Graf_2!#REF!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w" hidden="1">#REF!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year">#REF!</definedName>
    <definedName name="yy" localSheetId="1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1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hidden="1">{"Riqfin97",#N/A,FALSE,"Tran";"Riqfinpro",#N/A,FALSE,"Tran"}</definedName>
    <definedName name="Z_95224721_0485_11D4_BFD1_00508B5F4DA4_.wvu.Cols" hidden="1">#REF!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5" l="1"/>
  <c r="I12" i="15"/>
  <c r="C12" i="15"/>
  <c r="I8" i="15"/>
  <c r="I9" i="15"/>
  <c r="C9" i="15"/>
  <c r="D9" i="15" s="1"/>
  <c r="E9" i="15" s="1"/>
  <c r="F9" i="15" s="1"/>
  <c r="G9" i="15" s="1"/>
  <c r="H9" i="15" s="1"/>
  <c r="C8" i="15"/>
  <c r="D8" i="15" s="1"/>
  <c r="E8" i="15" s="1"/>
  <c r="F8" i="15" s="1"/>
  <c r="G8" i="15" s="1"/>
  <c r="H8" i="15" s="1"/>
  <c r="H12" i="15"/>
  <c r="G12" i="15"/>
  <c r="F12" i="15"/>
  <c r="E12" i="15"/>
  <c r="D12" i="15"/>
  <c r="H5" i="15"/>
  <c r="G5" i="15"/>
  <c r="F5" i="15"/>
  <c r="E5" i="15"/>
  <c r="D5" i="15"/>
  <c r="C5" i="15"/>
</calcChain>
</file>

<file path=xl/sharedStrings.xml><?xml version="1.0" encoding="utf-8"?>
<sst xmlns="http://schemas.openxmlformats.org/spreadsheetml/2006/main" count="69" uniqueCount="52">
  <si>
    <t>DPPO</t>
  </si>
  <si>
    <t>DPH</t>
  </si>
  <si>
    <t>Spotrebné dane</t>
  </si>
  <si>
    <t>IFP a ostatní členovia Výboru</t>
  </si>
  <si>
    <t>NBS</t>
  </si>
  <si>
    <t>Celková odchýlka</t>
  </si>
  <si>
    <t>makro</t>
  </si>
  <si>
    <t>nová legislatíva</t>
  </si>
  <si>
    <t>spolu</t>
  </si>
  <si>
    <t>v %</t>
  </si>
  <si>
    <t>celkom</t>
  </si>
  <si>
    <t>jednorazové faktory</t>
  </si>
  <si>
    <t>ostatné  faktory</t>
  </si>
  <si>
    <t>KRRZ</t>
  </si>
  <si>
    <t>Graf 1: Rozdiel v daňových príjmoch z pohľadu jednotlivých faktorov  (v mil. eur)</t>
  </si>
  <si>
    <t>makroekonomické ukazovatele</t>
  </si>
  <si>
    <t>efektívna daňová sadzba</t>
  </si>
  <si>
    <t xml:space="preserve"> Graf 3:Vplyv jednotlivých faktorov na vybrané dane (v mil. eur)</t>
  </si>
  <si>
    <t>makroekonmické ukazovatele</t>
  </si>
  <si>
    <t>iné faktory</t>
  </si>
  <si>
    <t>celková zmena oproti rozpočtu</t>
  </si>
  <si>
    <t>Ostatné</t>
  </si>
  <si>
    <t>level/EDS</t>
  </si>
  <si>
    <t>legislatíva</t>
  </si>
  <si>
    <t>jednorazové vplyvy</t>
  </si>
  <si>
    <t>iné vplyvy</t>
  </si>
  <si>
    <t>DPFO a odvody</t>
  </si>
  <si>
    <t>zrážková daň</t>
  </si>
  <si>
    <t>Miestne dane</t>
  </si>
  <si>
    <t>Celkom</t>
  </si>
  <si>
    <t>Daňové príjmy VS  - rozpočet</t>
  </si>
  <si>
    <t>Daňové príjmy VS - skutočnosť</t>
  </si>
  <si>
    <t>Daňové príjmy VS - odchýlka (%)</t>
  </si>
  <si>
    <t>Horný interval odchýlky</t>
  </si>
  <si>
    <t>Dolný interval odchýlky</t>
  </si>
  <si>
    <t>HDP b.c. (tis. Eur)</t>
  </si>
  <si>
    <t>rast HDP (pr. os)</t>
  </si>
  <si>
    <t xml:space="preserve">    - Spolu</t>
  </si>
  <si>
    <t>EDS</t>
  </si>
  <si>
    <t>jednorazové efekty</t>
  </si>
  <si>
    <t>ostatné faktory</t>
  </si>
  <si>
    <t>Graf 4: Odchýlka odhadovaných príjmov VS od skutočnosti (tis. Eur, %)</t>
  </si>
  <si>
    <t>Graf 5: vysvetlenie odchýlky odhadovaných príjmov VS od skutočnosti (%)</t>
  </si>
  <si>
    <t>Graf 6: Hodnotenie prognózy členov Výboru (%)</t>
  </si>
  <si>
    <t>Graf 7: Rast daňovo-odvodových príjmov, 2024 vs. 2023 (v  mil.)</t>
  </si>
  <si>
    <t>Sociálne odvody</t>
  </si>
  <si>
    <t>Zdravotné odvody</t>
  </si>
  <si>
    <t>DPFOzc</t>
  </si>
  <si>
    <t>ostatné dane</t>
  </si>
  <si>
    <t>spotrebné dane</t>
  </si>
  <si>
    <t xml:space="preserve">Graf 2: Vplyvy vývoja makra a EDS z pohľadu vybraných daní (v mil. eur) </t>
  </si>
  <si>
    <t>Graf 8: Porovnanie rastov vybraných daní a odvodov v rokoch 2021 až 2024 (v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</si>
</sst>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00000000000000000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sz val="11"/>
      <color theme="1"/>
      <name val="Arial Narrow"/>
      <family val="2"/>
      <charset val="238"/>
    </font>
    <font>
      <sz val="10"/>
      <name val="NeueHaasGroteskDisp W02"/>
      <family val="2"/>
      <charset val="238"/>
    </font>
    <font>
      <sz val="9"/>
      <name val="NeueHaasGroteskDisp W02"/>
      <family val="2"/>
      <charset val="238"/>
    </font>
    <font>
      <sz val="10"/>
      <color theme="1"/>
      <name val="NeueHaasGroteskDisp W02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4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4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NeueHaasGroteskDisp W02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6" fillId="0" borderId="0" xfId="2" applyFont="1"/>
    <xf numFmtId="0" fontId="6" fillId="0" borderId="0" xfId="2" applyFont="1" applyBorder="1"/>
    <xf numFmtId="165" fontId="6" fillId="0" borderId="0" xfId="2" applyNumberFormat="1" applyFont="1"/>
    <xf numFmtId="0" fontId="7" fillId="0" borderId="0" xfId="2" applyFont="1" applyBorder="1"/>
    <xf numFmtId="0" fontId="8" fillId="0" borderId="0" xfId="2" applyFont="1" applyBorder="1"/>
    <xf numFmtId="0" fontId="8" fillId="0" borderId="0" xfId="2" applyFont="1" applyAlignment="1">
      <alignment horizontal="center" vertical="center" wrapText="1"/>
    </xf>
    <xf numFmtId="0" fontId="11" fillId="0" borderId="0" xfId="2" applyFont="1"/>
    <xf numFmtId="0" fontId="11" fillId="0" borderId="0" xfId="2" applyFont="1" applyBorder="1"/>
    <xf numFmtId="0" fontId="14" fillId="0" borderId="0" xfId="2" applyFont="1"/>
    <xf numFmtId="0" fontId="14" fillId="0" borderId="0" xfId="2" applyFont="1" applyFill="1"/>
    <xf numFmtId="0" fontId="13" fillId="0" borderId="1" xfId="2" applyFont="1" applyBorder="1"/>
    <xf numFmtId="165" fontId="11" fillId="0" borderId="0" xfId="3" applyNumberFormat="1" applyFont="1"/>
    <xf numFmtId="0" fontId="16" fillId="0" borderId="1" xfId="2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165" fontId="11" fillId="0" borderId="3" xfId="3" applyNumberFormat="1" applyFont="1" applyBorder="1"/>
    <xf numFmtId="0" fontId="15" fillId="0" borderId="4" xfId="0" applyFont="1" applyBorder="1" applyAlignment="1"/>
    <xf numFmtId="3" fontId="2" fillId="0" borderId="4" xfId="0" applyNumberFormat="1" applyFont="1" applyBorder="1"/>
    <xf numFmtId="0" fontId="1" fillId="0" borderId="0" xfId="0" applyFont="1"/>
    <xf numFmtId="0" fontId="11" fillId="0" borderId="0" xfId="6" applyFont="1"/>
    <xf numFmtId="0" fontId="2" fillId="0" borderId="4" xfId="0" applyFont="1" applyBorder="1" applyAlignment="1">
      <alignment horizontal="center"/>
    </xf>
    <xf numFmtId="0" fontId="16" fillId="0" borderId="1" xfId="2" applyFont="1" applyBorder="1" applyAlignment="1">
      <alignment horizontal="center" vertical="center" wrapText="1"/>
    </xf>
    <xf numFmtId="165" fontId="11" fillId="0" borderId="0" xfId="3" applyNumberFormat="1" applyFont="1" applyBorder="1"/>
    <xf numFmtId="0" fontId="10" fillId="0" borderId="0" xfId="0" applyFont="1" applyBorder="1"/>
    <xf numFmtId="0" fontId="1" fillId="0" borderId="0" xfId="0" applyFont="1" applyBorder="1"/>
    <xf numFmtId="0" fontId="6" fillId="0" borderId="4" xfId="2" applyFont="1" applyBorder="1"/>
    <xf numFmtId="0" fontId="15" fillId="0" borderId="1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4" fillId="0" borderId="0" xfId="2" applyFont="1" applyFill="1" applyBorder="1"/>
    <xf numFmtId="0" fontId="11" fillId="0" borderId="0" xfId="0" applyFont="1" applyBorder="1"/>
    <xf numFmtId="0" fontId="17" fillId="0" borderId="2" xfId="2" applyFont="1" applyBorder="1"/>
    <xf numFmtId="0" fontId="14" fillId="0" borderId="2" xfId="2" applyFont="1" applyBorder="1"/>
    <xf numFmtId="0" fontId="14" fillId="0" borderId="4" xfId="2" applyFont="1" applyBorder="1"/>
    <xf numFmtId="0" fontId="16" fillId="0" borderId="1" xfId="2" applyFont="1" applyBorder="1"/>
    <xf numFmtId="3" fontId="11" fillId="0" borderId="0" xfId="2" applyNumberFormat="1" applyFont="1"/>
    <xf numFmtId="0" fontId="11" fillId="0" borderId="1" xfId="2" applyFont="1" applyBorder="1"/>
    <xf numFmtId="165" fontId="11" fillId="0" borderId="1" xfId="2" applyNumberFormat="1" applyFont="1" applyBorder="1"/>
    <xf numFmtId="164" fontId="11" fillId="0" borderId="1" xfId="2" applyNumberFormat="1" applyFont="1" applyBorder="1"/>
    <xf numFmtId="0" fontId="11" fillId="0" borderId="3" xfId="2" applyFont="1" applyBorder="1"/>
    <xf numFmtId="0" fontId="11" fillId="0" borderId="4" xfId="2" applyFont="1" applyBorder="1"/>
    <xf numFmtId="3" fontId="11" fillId="0" borderId="0" xfId="4" applyNumberFormat="1" applyFont="1" applyFill="1" applyBorder="1" applyAlignment="1">
      <alignment vertical="center"/>
    </xf>
    <xf numFmtId="3" fontId="11" fillId="0" borderId="7" xfId="2" applyNumberFormat="1" applyFont="1" applyBorder="1"/>
    <xf numFmtId="3" fontId="11" fillId="0" borderId="4" xfId="4" applyNumberFormat="1" applyFont="1" applyFill="1" applyBorder="1"/>
    <xf numFmtId="3" fontId="11" fillId="0" borderId="4" xfId="2" applyNumberFormat="1" applyFont="1" applyBorder="1"/>
    <xf numFmtId="165" fontId="14" fillId="0" borderId="0" xfId="2" applyNumberFormat="1" applyFont="1"/>
    <xf numFmtId="0" fontId="11" fillId="0" borderId="7" xfId="0" applyFont="1" applyBorder="1"/>
    <xf numFmtId="0" fontId="11" fillId="0" borderId="4" xfId="0" applyFont="1" applyBorder="1"/>
    <xf numFmtId="0" fontId="5" fillId="0" borderId="4" xfId="0" applyFont="1" applyBorder="1"/>
    <xf numFmtId="164" fontId="1" fillId="0" borderId="4" xfId="5" applyNumberFormat="1" applyFont="1" applyBorder="1" applyAlignment="1">
      <alignment horizontal="center"/>
    </xf>
    <xf numFmtId="1" fontId="14" fillId="0" borderId="0" xfId="2" applyNumberFormat="1" applyFont="1"/>
    <xf numFmtId="0" fontId="12" fillId="0" borderId="1" xfId="2" applyFont="1" applyBorder="1"/>
    <xf numFmtId="165" fontId="12" fillId="0" borderId="1" xfId="2" applyNumberFormat="1" applyFont="1" applyBorder="1"/>
    <xf numFmtId="0" fontId="18" fillId="0" borderId="0" xfId="2" applyFont="1"/>
    <xf numFmtId="165" fontId="11" fillId="0" borderId="0" xfId="2" applyNumberFormat="1" applyFont="1"/>
    <xf numFmtId="0" fontId="18" fillId="0" borderId="1" xfId="2" applyFont="1" applyBorder="1"/>
    <xf numFmtId="0" fontId="4" fillId="0" borderId="0" xfId="0" applyFont="1"/>
    <xf numFmtId="3" fontId="14" fillId="0" borderId="0" xfId="2" applyNumberFormat="1" applyFont="1"/>
    <xf numFmtId="3" fontId="17" fillId="0" borderId="2" xfId="2" applyNumberFormat="1" applyFont="1" applyBorder="1"/>
    <xf numFmtId="0" fontId="12" fillId="0" borderId="1" xfId="2" applyFont="1" applyBorder="1" applyAlignment="1">
      <alignment vertical="center" wrapText="1"/>
    </xf>
    <xf numFmtId="3" fontId="11" fillId="0" borderId="0" xfId="2" applyNumberFormat="1" applyFont="1" applyBorder="1"/>
    <xf numFmtId="0" fontId="19" fillId="0" borderId="2" xfId="2" applyFont="1" applyBorder="1"/>
    <xf numFmtId="3" fontId="19" fillId="0" borderId="2" xfId="2" applyNumberFormat="1" applyFont="1" applyBorder="1"/>
    <xf numFmtId="0" fontId="12" fillId="0" borderId="2" xfId="0" applyFont="1" applyBorder="1"/>
    <xf numFmtId="0" fontId="11" fillId="0" borderId="2" xfId="0" applyFont="1" applyBorder="1" applyAlignment="1">
      <alignment wrapText="1"/>
    </xf>
    <xf numFmtId="0" fontId="11" fillId="0" borderId="0" xfId="0" applyFont="1"/>
    <xf numFmtId="3" fontId="11" fillId="0" borderId="0" xfId="0" applyNumberFormat="1" applyFont="1"/>
    <xf numFmtId="3" fontId="12" fillId="0" borderId="2" xfId="0" applyNumberFormat="1" applyFont="1" applyBorder="1"/>
    <xf numFmtId="165" fontId="11" fillId="0" borderId="0" xfId="1" applyNumberFormat="1" applyFont="1"/>
    <xf numFmtId="165" fontId="12" fillId="0" borderId="2" xfId="1" applyNumberFormat="1" applyFont="1" applyBorder="1"/>
    <xf numFmtId="0" fontId="15" fillId="0" borderId="1" xfId="2" applyFont="1" applyBorder="1" applyAlignment="1">
      <alignment horizontal="left"/>
    </xf>
    <xf numFmtId="0" fontId="15" fillId="0" borderId="4" xfId="2" applyFont="1" applyBorder="1" applyAlignment="1">
      <alignment horizontal="left"/>
    </xf>
    <xf numFmtId="0" fontId="15" fillId="0" borderId="5" xfId="2" applyFont="1" applyBorder="1" applyAlignment="1">
      <alignment horizontal="center"/>
    </xf>
    <xf numFmtId="0" fontId="15" fillId="0" borderId="6" xfId="2" applyFont="1" applyBorder="1" applyAlignment="1">
      <alignment horizontal="center"/>
    </xf>
  </cellXfs>
  <cellStyles count="8">
    <cellStyle name="Normálna" xfId="0" builtinId="0"/>
    <cellStyle name="Normálna 2 4" xfId="6" xr:uid="{00000000-0005-0000-0000-000001000000}"/>
    <cellStyle name="Normálne 2" xfId="2" xr:uid="{00000000-0005-0000-0000-000002000000}"/>
    <cellStyle name="Normálne 50" xfId="5" xr:uid="{00000000-0005-0000-0000-000003000000}"/>
    <cellStyle name="Normálne 51" xfId="7" xr:uid="{09B054CE-5AAA-492B-8AE1-B3954F335052}"/>
    <cellStyle name="Percentá" xfId="1" builtinId="5"/>
    <cellStyle name="Percentá 2" xfId="3" xr:uid="{00000000-0005-0000-0000-000005000000}"/>
    <cellStyle name="percentá 5" xfId="4" xr:uid="{00000000-0005-0000-0000-000006000000}"/>
  </cellStyles>
  <dxfs count="0"/>
  <tableStyles count="0" defaultTableStyle="TableStyleMedium2" defaultPivotStyle="PivotStyleLight16"/>
  <colors>
    <mruColors>
      <color rgb="FFA6A6A6"/>
      <color rgb="FFD6DCE5"/>
      <color rgb="FF2C9ADC"/>
      <color rgb="FF1F497D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Graf_1!$B$2</c:f>
              <c:strCache>
                <c:ptCount val="1"/>
                <c:pt idx="0">
                  <c:v>makroekonomické ukazovatele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Graf_1!$B$3</c:f>
              <c:numCache>
                <c:formatCode>#,##0</c:formatCode>
                <c:ptCount val="1"/>
                <c:pt idx="0">
                  <c:v>-528.79945990987812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Graf_1!$C$2</c:f>
              <c:strCache>
                <c:ptCount val="1"/>
                <c:pt idx="0">
                  <c:v>efektívna daňová sadzba</c:v>
                </c:pt>
              </c:strCache>
            </c:strRef>
          </c:tx>
          <c:spPr>
            <a:solidFill>
              <a:srgbClr val="686767"/>
            </a:solidFill>
          </c:spPr>
          <c:invertIfNegative val="0"/>
          <c:cat>
            <c:numRef>
              <c:f>Graf_1!$A$3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Graf_1!$C$3</c:f>
              <c:numCache>
                <c:formatCode>#,##0</c:formatCode>
                <c:ptCount val="1"/>
                <c:pt idx="0">
                  <c:v>373.13418053459617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Graf_1!$D$2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rgbClr val="F2CA6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Graf_1!$D$3</c:f>
              <c:numCache>
                <c:formatCode>#,##0</c:formatCode>
                <c:ptCount val="1"/>
                <c:pt idx="0">
                  <c:v>110.52868367258496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Graf_1!$E$2</c:f>
              <c:strCache>
                <c:ptCount val="1"/>
                <c:pt idx="0">
                  <c:v>jednorazové faktory</c:v>
                </c:pt>
              </c:strCache>
            </c:strRef>
          </c:tx>
          <c:spPr>
            <a:solidFill>
              <a:srgbClr val="E85477"/>
            </a:solidFill>
            <a:ln>
              <a:noFill/>
            </a:ln>
          </c:spPr>
          <c:invertIfNegative val="0"/>
          <c:val>
            <c:numRef>
              <c:f>Graf_1!$E$3</c:f>
              <c:numCache>
                <c:formatCode>#,##0</c:formatCode>
                <c:ptCount val="1"/>
                <c:pt idx="0">
                  <c:v>-50.826278903145692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Graf_1!$F$2</c:f>
              <c:strCache>
                <c:ptCount val="1"/>
                <c:pt idx="0">
                  <c:v>ostatné  faktory</c:v>
                </c:pt>
              </c:strCache>
            </c:strRef>
          </c:tx>
          <c:spPr>
            <a:solidFill>
              <a:srgbClr val="1AA38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5-4D74-AE04-0A2B4EEA3A3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B4-45F2-9F68-68C029D4B9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Graf_1!$F$3</c:f>
              <c:numCache>
                <c:formatCode>#,##0</c:formatCode>
                <c:ptCount val="1"/>
                <c:pt idx="0">
                  <c:v>31.305505523578582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Graf_1!$G$2</c:f>
              <c:strCache>
                <c:ptCount val="1"/>
                <c:pt idx="0">
                  <c:v>spolu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3240163161423007E-2"/>
                  <c:y val="-4.9483083158587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5.6915304074182257E-2"/>
                  <c:y val="-6.9599403291746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4.475942075670563E-2"/>
                  <c:y val="-8.57908847184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4.0283478681035031E-2"/>
                  <c:y val="-5.719392314566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Graf_1!$G$3</c:f>
              <c:numCache>
                <c:formatCode>#,##0</c:formatCode>
                <c:ptCount val="1"/>
                <c:pt idx="0">
                  <c:v>-64.657369082264097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0181210225434"/>
          <c:y val="1.0537709335005684E-2"/>
          <c:w val="0.24798192908813227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3588901321990667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Graf_2!$A$3</c:f>
              <c:strCache>
                <c:ptCount val="1"/>
                <c:pt idx="0">
                  <c:v>DPFO a odvody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cat>
            <c:strRef>
              <c:f>Graf_2!$B$2:$C$2</c:f>
              <c:strCache>
                <c:ptCount val="2"/>
                <c:pt idx="0">
                  <c:v>makro</c:v>
                </c:pt>
                <c:pt idx="1">
                  <c:v>EDS</c:v>
                </c:pt>
              </c:strCache>
            </c:strRef>
          </c:cat>
          <c:val>
            <c:numRef>
              <c:f>Graf_2!$B$3:$C$3</c:f>
              <c:numCache>
                <c:formatCode>#,##0</c:formatCode>
                <c:ptCount val="2"/>
                <c:pt idx="0">
                  <c:v>-258.64044268992819</c:v>
                </c:pt>
                <c:pt idx="1">
                  <c:v>154.9549430841426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Graf_2!$A$4</c:f>
              <c:strCache>
                <c:ptCount val="1"/>
                <c:pt idx="0">
                  <c:v>DPPO</c:v>
                </c:pt>
              </c:strCache>
            </c:strRef>
          </c:tx>
          <c:spPr>
            <a:solidFill>
              <a:srgbClr val="131D2B"/>
            </a:solidFill>
          </c:spPr>
          <c:invertIfNegative val="0"/>
          <c:cat>
            <c:strRef>
              <c:f>Graf_2!$B$2:$C$2</c:f>
              <c:strCache>
                <c:ptCount val="2"/>
                <c:pt idx="0">
                  <c:v>makro</c:v>
                </c:pt>
                <c:pt idx="1">
                  <c:v>EDS</c:v>
                </c:pt>
              </c:strCache>
            </c:strRef>
          </c:cat>
          <c:val>
            <c:numRef>
              <c:f>Graf_2!$B$4:$C$4</c:f>
              <c:numCache>
                <c:formatCode>#,##0</c:formatCode>
                <c:ptCount val="2"/>
                <c:pt idx="0">
                  <c:v>-79.533883548831525</c:v>
                </c:pt>
                <c:pt idx="1">
                  <c:v>-20.126533123752306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Graf_2!$A$5</c:f>
              <c:strCache>
                <c:ptCount val="1"/>
                <c:pt idx="0">
                  <c:v>zrážková daň</c:v>
                </c:pt>
              </c:strCache>
            </c:strRef>
          </c:tx>
          <c:spPr>
            <a:solidFill>
              <a:srgbClr val="1AA380"/>
            </a:solidFill>
          </c:spPr>
          <c:invertIfNegative val="0"/>
          <c:cat>
            <c:strRef>
              <c:f>Graf_2!$B$2:$C$2</c:f>
              <c:strCache>
                <c:ptCount val="2"/>
                <c:pt idx="0">
                  <c:v>makro</c:v>
                </c:pt>
                <c:pt idx="1">
                  <c:v>EDS</c:v>
                </c:pt>
              </c:strCache>
            </c:strRef>
          </c:cat>
          <c:val>
            <c:numRef>
              <c:f>Graf_2!$B$5:$C$5</c:f>
              <c:numCache>
                <c:formatCode>#,##0</c:formatCode>
                <c:ptCount val="2"/>
                <c:pt idx="0">
                  <c:v>-3.209872839798487</c:v>
                </c:pt>
                <c:pt idx="1">
                  <c:v>125.83559756979849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Graf_2!$A$6</c:f>
              <c:strCache>
                <c:ptCount val="1"/>
                <c:pt idx="0">
                  <c:v>DPH</c:v>
                </c:pt>
              </c:strCache>
            </c:strRef>
          </c:tx>
          <c:spPr>
            <a:solidFill>
              <a:srgbClr val="F2CA6D"/>
            </a:solidFill>
          </c:spPr>
          <c:invertIfNegative val="0"/>
          <c:cat>
            <c:strRef>
              <c:f>Graf_2!$B$2:$C$2</c:f>
              <c:strCache>
                <c:ptCount val="2"/>
                <c:pt idx="0">
                  <c:v>makro</c:v>
                </c:pt>
                <c:pt idx="1">
                  <c:v>EDS</c:v>
                </c:pt>
              </c:strCache>
            </c:strRef>
          </c:cat>
          <c:val>
            <c:numRef>
              <c:f>Graf_2!$B$6:$C$6</c:f>
              <c:numCache>
                <c:formatCode>#,##0</c:formatCode>
                <c:ptCount val="2"/>
                <c:pt idx="0">
                  <c:v>-170.73763215954295</c:v>
                </c:pt>
                <c:pt idx="1">
                  <c:v>177.85755392263067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Graf_2!$A$7</c:f>
              <c:strCache>
                <c:ptCount val="1"/>
                <c:pt idx="0">
                  <c:v>spotrebné dane</c:v>
                </c:pt>
              </c:strCache>
            </c:strRef>
          </c:tx>
          <c:spPr>
            <a:solidFill>
              <a:srgbClr val="E85477"/>
            </a:solidFill>
            <a:ln w="38100">
              <a:noFill/>
            </a:ln>
          </c:spPr>
          <c:invertIfNegative val="0"/>
          <c:cat>
            <c:strRef>
              <c:f>Graf_2!$B$2:$C$2</c:f>
              <c:strCache>
                <c:ptCount val="2"/>
                <c:pt idx="0">
                  <c:v>makro</c:v>
                </c:pt>
                <c:pt idx="1">
                  <c:v>EDS</c:v>
                </c:pt>
              </c:strCache>
            </c:strRef>
          </c:cat>
          <c:val>
            <c:numRef>
              <c:f>Graf_2!$B$7:$C$7</c:f>
              <c:numCache>
                <c:formatCode>#,##0</c:formatCode>
                <c:ptCount val="2"/>
                <c:pt idx="0">
                  <c:v>4.6326075553612851</c:v>
                </c:pt>
                <c:pt idx="1">
                  <c:v>-98.518292865361616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ser>
          <c:idx val="2"/>
          <c:order val="5"/>
          <c:tx>
            <c:strRef>
              <c:f>Graf_2!$A$8</c:f>
              <c:strCache>
                <c:ptCount val="1"/>
                <c:pt idx="0">
                  <c:v>ostatné dane</c:v>
                </c:pt>
              </c:strCache>
            </c:strRef>
          </c:tx>
          <c:spPr>
            <a:solidFill>
              <a:srgbClr val="7D5708"/>
            </a:solidFill>
          </c:spPr>
          <c:invertIfNegative val="0"/>
          <c:cat>
            <c:strRef>
              <c:f>Graf_2!$B$2:$C$2</c:f>
              <c:strCache>
                <c:ptCount val="2"/>
                <c:pt idx="0">
                  <c:v>makro</c:v>
                </c:pt>
                <c:pt idx="1">
                  <c:v>EDS</c:v>
                </c:pt>
              </c:strCache>
            </c:strRef>
          </c:cat>
          <c:val>
            <c:numRef>
              <c:f>Graf_2!$B$8:$C$8</c:f>
              <c:numCache>
                <c:formatCode>#,##0</c:formatCode>
                <c:ptCount val="2"/>
                <c:pt idx="0">
                  <c:v>-21.310236227138187</c:v>
                </c:pt>
                <c:pt idx="1">
                  <c:v>33.130911947138259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61-4A63-9DAA-C5FC6402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cked"/>
        <c:varyColors val="0"/>
        <c:ser>
          <c:idx val="4"/>
          <c:order val="6"/>
          <c:tx>
            <c:strRef>
              <c:f>Graf_2!$A$9</c:f>
              <c:strCache>
                <c:ptCount val="1"/>
                <c:pt idx="0">
                  <c:v>celkom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FFFFFF"/>
              </a:solidFill>
              <a:ln w="25400">
                <a:solidFill>
                  <a:srgbClr val="131D2B"/>
                </a:solidFill>
              </a:ln>
            </c:spPr>
          </c:marker>
          <c:dLbls>
            <c:spPr>
              <a:solidFill>
                <a:srgbClr val="FFFFFF"/>
              </a:solidFill>
              <a:ln>
                <a:solidFill>
                  <a:srgbClr val="131D2B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Graf_2!$B$2:$C$2</c:f>
              <c:strCache>
                <c:ptCount val="2"/>
                <c:pt idx="0">
                  <c:v>makro</c:v>
                </c:pt>
                <c:pt idx="1">
                  <c:v>EDS</c:v>
                </c:pt>
              </c:strCache>
            </c:strRef>
          </c:cat>
          <c:val>
            <c:numRef>
              <c:f>Graf_2!$B$9:$C$9</c:f>
              <c:numCache>
                <c:formatCode>#,##0</c:formatCode>
                <c:ptCount val="2"/>
                <c:pt idx="0">
                  <c:v>-528.79945990987801</c:v>
                </c:pt>
                <c:pt idx="1">
                  <c:v>373.13418053459611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61-4A63-9DAA-C5FC6402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9050">
            <a:solidFill>
              <a:srgbClr val="131D2B"/>
            </a:solidFill>
          </a:ln>
        </c:sp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</c:scaling>
        <c:delete val="0"/>
        <c:axPos val="l"/>
        <c:majorGridlines>
          <c:spPr>
            <a:ln>
              <a:solidFill>
                <a:srgbClr val="686767">
                  <a:lumMod val="20000"/>
                  <a:lumOff val="8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513507640477651"/>
          <c:y val="2.6001704683821746E-2"/>
          <c:w val="0.34005025970806774"/>
          <c:h val="0.90195592872758223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3588901321990667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Graf_3!$B$2</c:f>
              <c:strCache>
                <c:ptCount val="1"/>
                <c:pt idx="0">
                  <c:v>makroekonmické ukazovatele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cat>
            <c:strRef>
              <c:f>Graf_3!$A$3:$A$9</c:f>
              <c:strCache>
                <c:ptCount val="7"/>
                <c:pt idx="0">
                  <c:v>DPH</c:v>
                </c:pt>
                <c:pt idx="1">
                  <c:v>DPPO</c:v>
                </c:pt>
                <c:pt idx="2">
                  <c:v>Spotrebné dane</c:v>
                </c:pt>
                <c:pt idx="3">
                  <c:v>DPFO a odvody</c:v>
                </c:pt>
                <c:pt idx="4">
                  <c:v>Ostatné</c:v>
                </c:pt>
                <c:pt idx="5">
                  <c:v>zrážková daň</c:v>
                </c:pt>
                <c:pt idx="6">
                  <c:v>Miestne dane</c:v>
                </c:pt>
              </c:strCache>
            </c:strRef>
          </c:cat>
          <c:val>
            <c:numRef>
              <c:f>Graf_3!$B$3:$B$9</c:f>
              <c:numCache>
                <c:formatCode>#,##0</c:formatCode>
                <c:ptCount val="7"/>
                <c:pt idx="0">
                  <c:v>-170.73763215954295</c:v>
                </c:pt>
                <c:pt idx="1">
                  <c:v>-79.533883548831525</c:v>
                </c:pt>
                <c:pt idx="2">
                  <c:v>4.6326075553612851</c:v>
                </c:pt>
                <c:pt idx="3">
                  <c:v>-258.64044268992819</c:v>
                </c:pt>
                <c:pt idx="4">
                  <c:v>-18.042677992885391</c:v>
                </c:pt>
                <c:pt idx="5">
                  <c:v>-3.209872839798487</c:v>
                </c:pt>
                <c:pt idx="6">
                  <c:v>-3.2675582342527947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Graf_3!$C$2</c:f>
              <c:strCache>
                <c:ptCount val="1"/>
                <c:pt idx="0">
                  <c:v>efektívna daňová sadzba</c:v>
                </c:pt>
              </c:strCache>
            </c:strRef>
          </c:tx>
          <c:spPr>
            <a:solidFill>
              <a:srgbClr val="686767"/>
            </a:solidFill>
          </c:spPr>
          <c:invertIfNegative val="0"/>
          <c:cat>
            <c:strRef>
              <c:f>Graf_3!$A$3:$A$9</c:f>
              <c:strCache>
                <c:ptCount val="7"/>
                <c:pt idx="0">
                  <c:v>DPH</c:v>
                </c:pt>
                <c:pt idx="1">
                  <c:v>DPPO</c:v>
                </c:pt>
                <c:pt idx="2">
                  <c:v>Spotrebné dane</c:v>
                </c:pt>
                <c:pt idx="3">
                  <c:v>DPFO a odvody</c:v>
                </c:pt>
                <c:pt idx="4">
                  <c:v>Ostatné</c:v>
                </c:pt>
                <c:pt idx="5">
                  <c:v>zrážková daň</c:v>
                </c:pt>
                <c:pt idx="6">
                  <c:v>Miestne dane</c:v>
                </c:pt>
              </c:strCache>
            </c:strRef>
          </c:cat>
          <c:val>
            <c:numRef>
              <c:f>Graf_3!$C$3:$C$9</c:f>
              <c:numCache>
                <c:formatCode>#,##0</c:formatCode>
                <c:ptCount val="7"/>
                <c:pt idx="0">
                  <c:v>177.85755392263067</c:v>
                </c:pt>
                <c:pt idx="1">
                  <c:v>-20.126533123752306</c:v>
                </c:pt>
                <c:pt idx="2">
                  <c:v>-98.518292865361616</c:v>
                </c:pt>
                <c:pt idx="3">
                  <c:v>154.95494308414263</c:v>
                </c:pt>
                <c:pt idx="4">
                  <c:v>32.56711003288541</c:v>
                </c:pt>
                <c:pt idx="5">
                  <c:v>125.83559756979849</c:v>
                </c:pt>
                <c:pt idx="6">
                  <c:v>0.56380191425284643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Graf_3!$D$2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rgbClr val="F2CA6D"/>
            </a:solidFill>
          </c:spPr>
          <c:invertIfNegative val="0"/>
          <c:cat>
            <c:strRef>
              <c:f>Graf_3!$A$3:$A$9</c:f>
              <c:strCache>
                <c:ptCount val="7"/>
                <c:pt idx="0">
                  <c:v>DPH</c:v>
                </c:pt>
                <c:pt idx="1">
                  <c:v>DPPO</c:v>
                </c:pt>
                <c:pt idx="2">
                  <c:v>Spotrebné dane</c:v>
                </c:pt>
                <c:pt idx="3">
                  <c:v>DPFO a odvody</c:v>
                </c:pt>
                <c:pt idx="4">
                  <c:v>Ostatné</c:v>
                </c:pt>
                <c:pt idx="5">
                  <c:v>zrážková daň</c:v>
                </c:pt>
                <c:pt idx="6">
                  <c:v>Miestne dane</c:v>
                </c:pt>
              </c:strCache>
            </c:strRef>
          </c:cat>
          <c:val>
            <c:numRef>
              <c:f>Graf_3!$D$3:$D$9</c:f>
              <c:numCache>
                <c:formatCode>#,##0</c:formatCode>
                <c:ptCount val="7"/>
                <c:pt idx="0">
                  <c:v>2.5</c:v>
                </c:pt>
                <c:pt idx="1">
                  <c:v>1.8454166725849399</c:v>
                </c:pt>
                <c:pt idx="2">
                  <c:v>0</c:v>
                </c:pt>
                <c:pt idx="3">
                  <c:v>-51.979732999999996</c:v>
                </c:pt>
                <c:pt idx="4">
                  <c:v>0</c:v>
                </c:pt>
                <c:pt idx="5">
                  <c:v>0</c:v>
                </c:pt>
                <c:pt idx="6">
                  <c:v>158.16300000000001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Graf_3!$E$2</c:f>
              <c:strCache>
                <c:ptCount val="1"/>
                <c:pt idx="0">
                  <c:v>jednorazové faktory</c:v>
                </c:pt>
              </c:strCache>
            </c:strRef>
          </c:tx>
          <c:spPr>
            <a:solidFill>
              <a:srgbClr val="E85477"/>
            </a:solidFill>
          </c:spPr>
          <c:invertIfNegative val="0"/>
          <c:cat>
            <c:strRef>
              <c:f>Graf_3!$A$3:$A$9</c:f>
              <c:strCache>
                <c:ptCount val="7"/>
                <c:pt idx="0">
                  <c:v>DPH</c:v>
                </c:pt>
                <c:pt idx="1">
                  <c:v>DPPO</c:v>
                </c:pt>
                <c:pt idx="2">
                  <c:v>Spotrebné dane</c:v>
                </c:pt>
                <c:pt idx="3">
                  <c:v>DPFO a odvody</c:v>
                </c:pt>
                <c:pt idx="4">
                  <c:v>Ostatné</c:v>
                </c:pt>
                <c:pt idx="5">
                  <c:v>zrážková daň</c:v>
                </c:pt>
                <c:pt idx="6">
                  <c:v>Miestne dane</c:v>
                </c:pt>
              </c:strCache>
            </c:strRef>
          </c:cat>
          <c:val>
            <c:numRef>
              <c:f>Graf_3!$E$3:$E$9</c:f>
              <c:numCache>
                <c:formatCode>#,##0</c:formatCode>
                <c:ptCount val="7"/>
                <c:pt idx="0">
                  <c:v>-234.28227890314568</c:v>
                </c:pt>
                <c:pt idx="1">
                  <c:v>0</c:v>
                </c:pt>
                <c:pt idx="2">
                  <c:v>25</c:v>
                </c:pt>
                <c:pt idx="3">
                  <c:v>167</c:v>
                </c:pt>
                <c:pt idx="4">
                  <c:v>0</c:v>
                </c:pt>
                <c:pt idx="5">
                  <c:v>-8.5440000000000005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Graf_3!$F$2</c:f>
              <c:strCache>
                <c:ptCount val="1"/>
                <c:pt idx="0">
                  <c:v>iné faktory</c:v>
                </c:pt>
              </c:strCache>
            </c:strRef>
          </c:tx>
          <c:spPr>
            <a:solidFill>
              <a:srgbClr val="1AA380"/>
            </a:solidFill>
            <a:ln w="38100">
              <a:noFill/>
            </a:ln>
          </c:spPr>
          <c:invertIfNegative val="0"/>
          <c:cat>
            <c:strRef>
              <c:f>Graf_3!$A$3:$A$9</c:f>
              <c:strCache>
                <c:ptCount val="7"/>
                <c:pt idx="0">
                  <c:v>DPH</c:v>
                </c:pt>
                <c:pt idx="1">
                  <c:v>DPPO</c:v>
                </c:pt>
                <c:pt idx="2">
                  <c:v>Spotrebné dane</c:v>
                </c:pt>
                <c:pt idx="3">
                  <c:v>DPFO a odvody</c:v>
                </c:pt>
                <c:pt idx="4">
                  <c:v>Ostatné</c:v>
                </c:pt>
                <c:pt idx="5">
                  <c:v>zrážková daň</c:v>
                </c:pt>
                <c:pt idx="6">
                  <c:v>Miestne dane</c:v>
                </c:pt>
              </c:strCache>
            </c:strRef>
          </c:cat>
          <c:val>
            <c:numRef>
              <c:f>Graf_3!$F$3:$F$9</c:f>
              <c:numCache>
                <c:formatCode>#,##0</c:formatCode>
                <c:ptCount val="7"/>
                <c:pt idx="0">
                  <c:v>57.794179250054761</c:v>
                </c:pt>
                <c:pt idx="1">
                  <c:v>0</c:v>
                </c:pt>
                <c:pt idx="2">
                  <c:v>-26.285</c:v>
                </c:pt>
                <c:pt idx="3">
                  <c:v>-0.20243915647617541</c:v>
                </c:pt>
                <c:pt idx="4">
                  <c:v>0</c:v>
                </c:pt>
                <c:pt idx="5">
                  <c:v>-1.2345700000005308E-3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Graf_3!$G$2</c:f>
              <c:strCache>
                <c:ptCount val="1"/>
                <c:pt idx="0">
                  <c:v>celková zmena oproti rozpočtu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 w="25400">
                <a:solidFill>
                  <a:srgbClr val="131D2B"/>
                </a:solidFill>
              </a:ln>
            </c:spPr>
          </c:marker>
          <c:dLbls>
            <c:spPr>
              <a:solidFill>
                <a:srgbClr val="FFFFFF"/>
              </a:solidFill>
              <a:ln>
                <a:solidFill>
                  <a:srgbClr val="131D2B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Graf_3!$A$3:$A$9</c:f>
              <c:strCache>
                <c:ptCount val="7"/>
                <c:pt idx="0">
                  <c:v>DPH</c:v>
                </c:pt>
                <c:pt idx="1">
                  <c:v>DPPO</c:v>
                </c:pt>
                <c:pt idx="2">
                  <c:v>Spotrebné dane</c:v>
                </c:pt>
                <c:pt idx="3">
                  <c:v>DPFO a odvody</c:v>
                </c:pt>
                <c:pt idx="4">
                  <c:v>Ostatné</c:v>
                </c:pt>
                <c:pt idx="5">
                  <c:v>zrážková daň</c:v>
                </c:pt>
                <c:pt idx="6">
                  <c:v>Miestne dane</c:v>
                </c:pt>
              </c:strCache>
            </c:strRef>
          </c:cat>
          <c:val>
            <c:numRef>
              <c:f>Graf_3!$G$3:$G$9</c:f>
              <c:numCache>
                <c:formatCode>#,##0</c:formatCode>
                <c:ptCount val="7"/>
                <c:pt idx="0">
                  <c:v>-166.86817789000321</c:v>
                </c:pt>
                <c:pt idx="1">
                  <c:v>-97.814999999998889</c:v>
                </c:pt>
                <c:pt idx="2">
                  <c:v>-95.170685310000323</c:v>
                </c:pt>
                <c:pt idx="3">
                  <c:v>11.132328237738275</c:v>
                </c:pt>
                <c:pt idx="4">
                  <c:v>14.524432040000022</c:v>
                </c:pt>
                <c:pt idx="5">
                  <c:v>114.08049016000001</c:v>
                </c:pt>
                <c:pt idx="6">
                  <c:v>155.45924368000004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AA6-4D97-A98D-EEAE3019D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9050">
            <a:solidFill>
              <a:srgbClr val="131D2B"/>
            </a:solidFill>
          </a:ln>
        </c:sp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</c:scaling>
        <c:delete val="0"/>
        <c:axPos val="l"/>
        <c:majorGridlines>
          <c:spPr>
            <a:ln>
              <a:solidFill>
                <a:srgbClr val="686767">
                  <a:lumMod val="20000"/>
                  <a:lumOff val="8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125180059563263"/>
          <c:y val="2.6001704683821746E-2"/>
          <c:w val="0.28393347296234434"/>
          <c:h val="0.90195592872758223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413949026392236E-2"/>
          <c:y val="4.3596240414082325E-2"/>
          <c:w val="0.90211644488997356"/>
          <c:h val="0.89537185701950184"/>
        </c:manualLayout>
      </c:layout>
      <c:areaChart>
        <c:grouping val="standard"/>
        <c:varyColors val="0"/>
        <c:ser>
          <c:idx val="1"/>
          <c:order val="1"/>
          <c:spPr>
            <a:solidFill>
              <a:schemeClr val="bg1">
                <a:lumMod val="75000"/>
              </a:schemeClr>
            </a:solidFill>
          </c:spPr>
          <c:val>
            <c:numRef>
              <c:f>Graf_4!$C$8:$I$8</c:f>
              <c:numCache>
                <c:formatCode>#,##0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E-414C-93F9-1E9CA29314DF}"/>
            </c:ext>
          </c:extLst>
        </c:ser>
        <c:ser>
          <c:idx val="2"/>
          <c:order val="2"/>
          <c:spPr>
            <a:solidFill>
              <a:schemeClr val="bg1">
                <a:lumMod val="75000"/>
              </a:schemeClr>
            </a:solidFill>
          </c:spPr>
          <c:val>
            <c:numRef>
              <c:f>Graf_4!$C$9:$I$9</c:f>
              <c:numCache>
                <c:formatCode>#,##0</c:formatCode>
                <c:ptCount val="7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E-414C-93F9-1E9CA2931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513120"/>
        <c:axId val="216690600"/>
      </c:areaChart>
      <c:barChart>
        <c:barDir val="col"/>
        <c:grouping val="clustered"/>
        <c:varyColors val="0"/>
        <c:ser>
          <c:idx val="0"/>
          <c:order val="0"/>
          <c:tx>
            <c:strRef>
              <c:f>Graf_4!$A$5</c:f>
              <c:strCache>
                <c:ptCount val="1"/>
                <c:pt idx="0">
                  <c:v>Daňové príjmy VS - odchýlka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Graf_4!$C$2:$I$2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Graf_4!$C$5:$I$5</c:f>
              <c:numCache>
                <c:formatCode>#\ ##0.0</c:formatCode>
                <c:ptCount val="7"/>
                <c:pt idx="0">
                  <c:v>3.5603847734502381</c:v>
                </c:pt>
                <c:pt idx="1">
                  <c:v>0.26248307871605903</c:v>
                </c:pt>
                <c:pt idx="2">
                  <c:v>-3.1341562334621642</c:v>
                </c:pt>
                <c:pt idx="3">
                  <c:v>8.4571024857636843</c:v>
                </c:pt>
                <c:pt idx="4">
                  <c:v>7.3295030032131763</c:v>
                </c:pt>
                <c:pt idx="5">
                  <c:v>0.39315495871960593</c:v>
                </c:pt>
                <c:pt idx="6">
                  <c:v>-0.15464354082168086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E-414C-93F9-1E9CA29314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2"/>
        <c:axId val="310513120"/>
        <c:axId val="216690600"/>
      </c:barChart>
      <c:lineChart>
        <c:grouping val="standard"/>
        <c:varyColors val="0"/>
        <c:ser>
          <c:idx val="3"/>
          <c:order val="3"/>
          <c:tx>
            <c:strRef>
              <c:f>Graf_4!$A$12</c:f>
              <c:strCache>
                <c:ptCount val="1"/>
                <c:pt idx="0">
                  <c:v>rast HDP (pr. os)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Graf_4!$C$2:$I$2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Graf_4!$C$12:$I$12</c:f>
              <c:numCache>
                <c:formatCode>#\ ##0.0</c:formatCode>
                <c:ptCount val="7"/>
                <c:pt idx="0">
                  <c:v>6.2564240245187364</c:v>
                </c:pt>
                <c:pt idx="1">
                  <c:v>4.7317560041609568</c:v>
                </c:pt>
                <c:pt idx="2">
                  <c:v>-0.23998629090958445</c:v>
                </c:pt>
                <c:pt idx="3">
                  <c:v>8.0713686852423194</c:v>
                </c:pt>
                <c:pt idx="4">
                  <c:v>7.9590119229150105</c:v>
                </c:pt>
                <c:pt idx="5">
                  <c:v>12.528101770263447</c:v>
                </c:pt>
                <c:pt idx="6">
                  <c:v>5.7754626488269309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BE-414C-93F9-1E9CA2931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84224"/>
        <c:axId val="216683840"/>
      </c:lineChart>
      <c:catAx>
        <c:axId val="3105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>
                <a:latin typeface="Arial Narrow" panose="020B0606020202030204" pitchFamily="34" charset="0"/>
              </a:defRPr>
            </a:pPr>
            <a:endParaRPr lang="sk-SK"/>
          </a:p>
        </c:txPr>
        <c:crossAx val="216690600"/>
        <c:crossesAt val="0"/>
        <c:auto val="1"/>
        <c:lblAlgn val="ctr"/>
        <c:lblOffset val="100"/>
        <c:noMultiLvlLbl val="0"/>
      </c:catAx>
      <c:valAx>
        <c:axId val="216690600"/>
        <c:scaling>
          <c:orientation val="minMax"/>
          <c:max val="10"/>
          <c:min val="-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Arial Narrow" panose="020B0606020202030204" pitchFamily="34" charset="0"/>
              </a:defRPr>
            </a:pPr>
            <a:endParaRPr lang="sk-SK"/>
          </a:p>
        </c:txPr>
        <c:crossAx val="310513120"/>
        <c:crosses val="autoZero"/>
        <c:crossBetween val="between"/>
      </c:valAx>
      <c:valAx>
        <c:axId val="216683840"/>
        <c:scaling>
          <c:orientation val="minMax"/>
          <c:max val="20"/>
          <c:min val="-40"/>
        </c:scaling>
        <c:delete val="0"/>
        <c:axPos val="r"/>
        <c:numFmt formatCode="#\ ##0.0" sourceLinked="1"/>
        <c:majorTickMark val="out"/>
        <c:minorTickMark val="none"/>
        <c:tickLblPos val="nextTo"/>
        <c:crossAx val="216684224"/>
        <c:crosses val="max"/>
        <c:crossBetween val="between"/>
      </c:valAx>
      <c:catAx>
        <c:axId val="21668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683840"/>
        <c:crossesAt val="0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1283576983044716"/>
          <c:y val="0.68598020183245612"/>
          <c:w val="0.38726920941863791"/>
          <c:h val="0.20856358735226393"/>
        </c:manualLayout>
      </c:layout>
      <c:overlay val="0"/>
      <c:txPr>
        <a:bodyPr/>
        <a:lstStyle/>
        <a:p>
          <a:pPr>
            <a:defRPr sz="100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79146052953936E-2"/>
          <c:y val="4.8287638743952192E-2"/>
          <c:w val="0.90663089765713034"/>
          <c:h val="0.6565125188823129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Graf_5!$A$8</c:f>
              <c:strCache>
                <c:ptCount val="1"/>
                <c:pt idx="0">
                  <c:v>ostatné faktory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elete val="1"/>
          </c:dLbls>
          <c:cat>
            <c:numRef>
              <c:f>Graf_5!$B$2:$H$2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Graf_5!$B$8:$H$8</c:f>
              <c:numCache>
                <c:formatCode>0.0</c:formatCode>
                <c:ptCount val="7"/>
                <c:pt idx="0">
                  <c:v>0.10714589628057021</c:v>
                </c:pt>
                <c:pt idx="1">
                  <c:v>0.12243330374314032</c:v>
                </c:pt>
                <c:pt idx="2">
                  <c:v>0.17154471301247198</c:v>
                </c:pt>
                <c:pt idx="3">
                  <c:v>5.55690901265442E-2</c:v>
                </c:pt>
                <c:pt idx="4">
                  <c:v>-0.42506497387142306</c:v>
                </c:pt>
                <c:pt idx="5">
                  <c:v>0.26540205045523813</c:v>
                </c:pt>
                <c:pt idx="6">
                  <c:v>7.4874593415946183E-2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D-4745-A5B8-FA4A9BA0B06F}"/>
            </c:ext>
          </c:extLst>
        </c:ser>
        <c:ser>
          <c:idx val="3"/>
          <c:order val="1"/>
          <c:tx>
            <c:strRef>
              <c:f>Graf_5!$A$7</c:f>
              <c:strCache>
                <c:ptCount val="1"/>
                <c:pt idx="0">
                  <c:v>jednorazové efekty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delete val="1"/>
          </c:dLbls>
          <c:cat>
            <c:numRef>
              <c:f>Graf_5!$B$2:$H$2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Graf_5!$B$7:$G$7</c:f>
              <c:numCache>
                <c:formatCode>0.0</c:formatCode>
                <c:ptCount val="6"/>
                <c:pt idx="0">
                  <c:v>0.66922271758156127</c:v>
                </c:pt>
                <c:pt idx="1">
                  <c:v>1.8183523748942335E-2</c:v>
                </c:pt>
                <c:pt idx="2">
                  <c:v>0.26388094844840287</c:v>
                </c:pt>
                <c:pt idx="3">
                  <c:v>4.0904854546239933E-2</c:v>
                </c:pt>
                <c:pt idx="4">
                  <c:v>0.52362098841130222</c:v>
                </c:pt>
                <c:pt idx="5">
                  <c:v>1.2826056956622438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BD-4745-A5B8-FA4A9BA0B06F}"/>
            </c:ext>
          </c:extLst>
        </c:ser>
        <c:ser>
          <c:idx val="1"/>
          <c:order val="2"/>
          <c:tx>
            <c:strRef>
              <c:f>Graf_5!$A$6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elete val="1"/>
          </c:dLbls>
          <c:cat>
            <c:numRef>
              <c:f>Graf_5!$B$2:$H$2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Graf_5!$B$6:$H$6</c:f>
              <c:numCache>
                <c:formatCode>0.0</c:formatCode>
                <c:ptCount val="7"/>
                <c:pt idx="0">
                  <c:v>9.6911417255998462E-3</c:v>
                </c:pt>
                <c:pt idx="1">
                  <c:v>-0.51151135343529375</c:v>
                </c:pt>
                <c:pt idx="2">
                  <c:v>-0.60988994539581742</c:v>
                </c:pt>
                <c:pt idx="3">
                  <c:v>-5.9197971727938191E-2</c:v>
                </c:pt>
                <c:pt idx="4">
                  <c:v>1.3116632341653738</c:v>
                </c:pt>
                <c:pt idx="5">
                  <c:v>-5.2453371520846254E-2</c:v>
                </c:pt>
                <c:pt idx="6">
                  <c:v>0.26435574549503421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1BD-4745-A5B8-FA4A9BA0B06F}"/>
            </c:ext>
          </c:extLst>
        </c:ser>
        <c:ser>
          <c:idx val="0"/>
          <c:order val="3"/>
          <c:tx>
            <c:strRef>
              <c:f>Graf_5!$A$5</c:f>
              <c:strCache>
                <c:ptCount val="1"/>
                <c:pt idx="0">
                  <c:v>EDS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BD-4745-A5B8-FA4A9BA0B0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1BD-4745-A5B8-FA4A9BA0B0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10-49D5-8336-EE7D45B866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1BD-4745-A5B8-FA4A9BA0B06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1BD-4745-A5B8-FA4A9BA0B06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BD-4745-A5B8-FA4A9BA0B06F}"/>
                </c:ext>
              </c:extLst>
            </c:dLbl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Graf_5!$B$2:$H$2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Graf_5!$B$5:$H$5</c:f>
              <c:numCache>
                <c:formatCode>0.0</c:formatCode>
                <c:ptCount val="7"/>
                <c:pt idx="0">
                  <c:v>0.78705664573024203</c:v>
                </c:pt>
                <c:pt idx="1">
                  <c:v>0.48587210194351371</c:v>
                </c:pt>
                <c:pt idx="2">
                  <c:v>0.15374448132757923</c:v>
                </c:pt>
                <c:pt idx="3">
                  <c:v>5.8378997290140209</c:v>
                </c:pt>
                <c:pt idx="4">
                  <c:v>0.72336185431009714</c:v>
                </c:pt>
                <c:pt idx="5">
                  <c:v>1.0971147644643897</c:v>
                </c:pt>
                <c:pt idx="6">
                  <c:v>0.89243951151268541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1BD-4745-A5B8-FA4A9BA0B06F}"/>
            </c:ext>
          </c:extLst>
        </c:ser>
        <c:ser>
          <c:idx val="2"/>
          <c:order val="4"/>
          <c:tx>
            <c:strRef>
              <c:f>Graf_5!$A$4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1BD-4745-A5B8-FA4A9BA0B06F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Graf_5!$B$2:$H$2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Graf_5!$B$4:$H$4</c:f>
              <c:numCache>
                <c:formatCode>0.0</c:formatCode>
                <c:ptCount val="7"/>
                <c:pt idx="0">
                  <c:v>1.987268372132283</c:v>
                </c:pt>
                <c:pt idx="1">
                  <c:v>0.14750550271575405</c:v>
                </c:pt>
                <c:pt idx="2">
                  <c:v>-3.1134364308548008</c:v>
                </c:pt>
                <c:pt idx="3">
                  <c:v>2.5819267838048128</c:v>
                </c:pt>
                <c:pt idx="4">
                  <c:v>5.1959219001978276</c:v>
                </c:pt>
                <c:pt idx="5">
                  <c:v>-2.199514180341418</c:v>
                </c:pt>
                <c:pt idx="6">
                  <c:v>-1.2647502059822362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1BD-4745-A5B8-FA4A9BA0B0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3843584"/>
        <c:axId val="213843976"/>
      </c:barChart>
      <c:lineChart>
        <c:grouping val="standard"/>
        <c:varyColors val="0"/>
        <c:ser>
          <c:idx val="5"/>
          <c:order val="5"/>
          <c:tx>
            <c:strRef>
              <c:f>Graf_5!$A$3</c:f>
              <c:strCache>
                <c:ptCount val="1"/>
                <c:pt idx="0">
                  <c:v>    - Spolu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249844347978495E-2"/>
                  <c:y val="-4.7947866572285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1BD-4745-A5B8-FA4A9BA0B06F}"/>
                </c:ext>
              </c:extLst>
            </c:dLbl>
            <c:dLbl>
              <c:idx val="1"/>
              <c:layout>
                <c:manualLayout>
                  <c:x val="-3.430510887293909E-2"/>
                  <c:y val="-5.6513353658090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1BD-4745-A5B8-FA4A9BA0B06F}"/>
                </c:ext>
              </c:extLst>
            </c:dLbl>
            <c:dLbl>
              <c:idx val="2"/>
              <c:layout>
                <c:manualLayout>
                  <c:x val="-2.9239976026430761E-2"/>
                  <c:y val="7.198849912064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1BD-4745-A5B8-FA4A9BA0B06F}"/>
                </c:ext>
              </c:extLst>
            </c:dLbl>
            <c:dLbl>
              <c:idx val="3"/>
              <c:layout>
                <c:manualLayout>
                  <c:x val="-3.5572428799795767E-2"/>
                  <c:y val="-4.2622142111754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1BD-4745-A5B8-FA4A9BA0B06F}"/>
                </c:ext>
              </c:extLst>
            </c:dLbl>
            <c:dLbl>
              <c:idx val="5"/>
              <c:layout>
                <c:manualLayout>
                  <c:x val="-2.5263153706895521E-2"/>
                  <c:y val="-0.101886792452830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1BD-4745-A5B8-FA4A9BA0B06F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Graf_5!$B$3:$H$3</c:f>
              <c:numCache>
                <c:formatCode>0.0</c:formatCode>
                <c:ptCount val="7"/>
                <c:pt idx="0">
                  <c:v>3.5603847734502563</c:v>
                </c:pt>
                <c:pt idx="1">
                  <c:v>0.26248307871605664</c:v>
                </c:pt>
                <c:pt idx="2">
                  <c:v>-3.1341562334621642</c:v>
                </c:pt>
                <c:pt idx="3">
                  <c:v>8.457102485763679</c:v>
                </c:pt>
                <c:pt idx="4">
                  <c:v>7.3295030032131772</c:v>
                </c:pt>
                <c:pt idx="5">
                  <c:v>0.39315495871960748</c:v>
                </c:pt>
                <c:pt idx="6">
                  <c:v>-0.15464354082169382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1BD-4745-A5B8-FA4A9BA0B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3584"/>
        <c:axId val="213843976"/>
      </c:lineChart>
      <c:catAx>
        <c:axId val="21384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213843976"/>
        <c:crosses val="autoZero"/>
        <c:auto val="1"/>
        <c:lblAlgn val="ctr"/>
        <c:lblOffset val="100"/>
        <c:noMultiLvlLbl val="0"/>
      </c:catAx>
      <c:valAx>
        <c:axId val="213843976"/>
        <c:scaling>
          <c:orientation val="minMax"/>
          <c:max val="9"/>
          <c:min val="-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213843584"/>
        <c:crosses val="autoZero"/>
        <c:crossBetween val="between"/>
        <c:majorUnit val="1"/>
      </c:valAx>
      <c:spPr>
        <a:ln>
          <a:noFill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10527461736860493"/>
          <c:y val="0.78498930914451248"/>
          <c:w val="0.7422248360033834"/>
          <c:h val="0.178812047321064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14479440069993E-2"/>
          <c:y val="4.1666666666666664E-2"/>
          <c:w val="0.87102996500437446"/>
          <c:h val="0.6267510747203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Graf_6!$A$4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045120308580344E-4"/>
                  <c:y val="-2.5544844788792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9F-42C1-B335-E200C9412A38}"/>
                </c:ext>
              </c:extLst>
            </c:dLbl>
            <c:dLbl>
              <c:idx val="2"/>
              <c:layout>
                <c:manualLayout>
                  <c:x val="-3.7252910663907253E-3"/>
                  <c:y val="-2.1569171270679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9F-42C1-B335-E200C9412A38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Graf_6!$B$3:$D$3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Graf_6!$B$4:$D$4</c:f>
              <c:numCache>
                <c:formatCode>0.0</c:formatCode>
                <c:ptCount val="3"/>
                <c:pt idx="0">
                  <c:v>-0.15464354082167273</c:v>
                </c:pt>
                <c:pt idx="1">
                  <c:v>-0.19611850322668178</c:v>
                </c:pt>
                <c:pt idx="2">
                  <c:v>-0.34578010131727066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F-42C1-B335-E200C9412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20560"/>
        <c:axId val="216620952"/>
      </c:barChart>
      <c:catAx>
        <c:axId val="21662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16620952"/>
        <c:crosses val="autoZero"/>
        <c:auto val="1"/>
        <c:lblAlgn val="ctr"/>
        <c:lblOffset val="100"/>
        <c:noMultiLvlLbl val="0"/>
      </c:catAx>
      <c:valAx>
        <c:axId val="21662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1662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3588901321990667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Graf_7!$A$3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Graf_7!$B$2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Graf_7!$B$3</c:f>
              <c:numCache>
                <c:formatCode>#,##0</c:formatCode>
                <c:ptCount val="1"/>
                <c:pt idx="0">
                  <c:v>2364.37409729807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Graf_7!$A$4</c:f>
              <c:strCache>
                <c:ptCount val="1"/>
                <c:pt idx="0">
                  <c:v>level/EDS</c:v>
                </c:pt>
              </c:strCache>
            </c:strRef>
          </c:tx>
          <c:spPr>
            <a:solidFill>
              <a:srgbClr val="68676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Graf_7!$B$2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Graf_7!$B$4</c:f>
              <c:numCache>
                <c:formatCode>#,##0</c:formatCode>
                <c:ptCount val="1"/>
                <c:pt idx="0">
                  <c:v>-793.07490396012861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Graf_7!$A$5</c:f>
              <c:strCache>
                <c:ptCount val="1"/>
                <c:pt idx="0">
                  <c:v>legislatíva</c:v>
                </c:pt>
              </c:strCache>
            </c:strRef>
          </c:tx>
          <c:spPr>
            <a:solidFill>
              <a:srgbClr val="F2CA6D"/>
            </a:solidFill>
          </c:spPr>
          <c:invertIfNegative val="0"/>
          <c:dLbls>
            <c:dLbl>
              <c:idx val="0"/>
              <c:layout>
                <c:manualLayout>
                  <c:x val="-2.5017373175816589E-2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B3-4878-A6EF-C1AF689D83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Graf_7!$B$2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Graf_7!$B$5</c:f>
              <c:numCache>
                <c:formatCode>#,##0</c:formatCode>
                <c:ptCount val="1"/>
                <c:pt idx="0">
                  <c:v>1657.3220984076584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Graf_7!$A$6</c:f>
              <c:strCache>
                <c:ptCount val="1"/>
                <c:pt idx="0">
                  <c:v>jednorazové vplyvy</c:v>
                </c:pt>
              </c:strCache>
            </c:strRef>
          </c:tx>
          <c:spPr>
            <a:solidFill>
              <a:srgbClr val="E85477"/>
            </a:solidFill>
          </c:spPr>
          <c:invertIfNegative val="0"/>
          <c:cat>
            <c:numRef>
              <c:f>Graf_7!$B$2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Graf_7!$B$6</c:f>
              <c:numCache>
                <c:formatCode>#,##0</c:formatCode>
                <c:ptCount val="1"/>
                <c:pt idx="0">
                  <c:v>27.674708000220999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Graf_7!$A$7</c:f>
              <c:strCache>
                <c:ptCount val="1"/>
                <c:pt idx="0">
                  <c:v>iné vplyvy</c:v>
                </c:pt>
              </c:strCache>
            </c:strRef>
          </c:tx>
          <c:spPr>
            <a:solidFill>
              <a:srgbClr val="1AA380"/>
            </a:solidFill>
            <a:ln w="38100">
              <a:noFill/>
            </a:ln>
          </c:spPr>
          <c:invertIfNegative val="0"/>
          <c:cat>
            <c:numRef>
              <c:f>Graf_7!$B$2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Graf_7!$B$7</c:f>
              <c:numCache>
                <c:formatCode>#,##0</c:formatCode>
                <c:ptCount val="1"/>
                <c:pt idx="0">
                  <c:v>-122.86356462409404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Graf_7!$A$8</c:f>
              <c:strCache>
                <c:ptCount val="1"/>
                <c:pt idx="0">
                  <c:v>celkom</c:v>
                </c:pt>
              </c:strCache>
            </c:strRef>
          </c:tx>
          <c:marker>
            <c:symbol val="circle"/>
            <c:size val="5"/>
            <c:spPr>
              <a:solidFill>
                <a:srgbClr val="FFFFFF"/>
              </a:solidFill>
              <a:ln w="25400">
                <a:solidFill>
                  <a:srgbClr val="131D2B"/>
                </a:solidFill>
              </a:ln>
            </c:spPr>
          </c:marker>
          <c:dLbls>
            <c:spPr>
              <a:solidFill>
                <a:srgbClr val="FFFFFF"/>
              </a:solidFill>
              <a:ln>
                <a:solidFill>
                  <a:srgbClr val="131D2B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Graf_7!$B$2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Graf_7!$B$8</c:f>
              <c:numCache>
                <c:formatCode>#,##0</c:formatCode>
                <c:ptCount val="1"/>
                <c:pt idx="0">
                  <c:v>3133.4324351217265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F3F-41A4-BE2A-136420549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9050">
            <a:solidFill>
              <a:srgbClr val="131D2B"/>
            </a:solidFill>
          </a:ln>
        </c:sp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</c:scaling>
        <c:delete val="0"/>
        <c:axPos val="l"/>
        <c:majorGridlines>
          <c:spPr>
            <a:ln>
              <a:solidFill>
                <a:srgbClr val="686767">
                  <a:lumMod val="20000"/>
                  <a:lumOff val="8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513507640477651"/>
          <c:y val="2.6001704683821746E-2"/>
          <c:w val="0.34005025970806774"/>
          <c:h val="0.90195592872758223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8985207773883754E-2"/>
          <c:y val="3.5388876785658711E-2"/>
          <c:w val="0.82490628555823597"/>
          <c:h val="0.6399434686048858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Graf_8!$A$5</c:f>
              <c:strCache>
                <c:ptCount val="1"/>
                <c:pt idx="0">
                  <c:v>DPH</c:v>
                </c:pt>
              </c:strCache>
            </c:strRef>
          </c:tx>
          <c:spPr>
            <a:solidFill>
              <a:srgbClr val="F2CA6D"/>
            </a:solidFill>
            <a:ln>
              <a:noFill/>
            </a:ln>
          </c:spPr>
          <c:invertIfNegative val="0"/>
          <c:cat>
            <c:numRef>
              <c:f>Graf_8!$B$2:$E$2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Graf_8!$B$5:$E$5</c:f>
              <c:numCache>
                <c:formatCode>0.0</c:formatCode>
                <c:ptCount val="4"/>
                <c:pt idx="0">
                  <c:v>9.8801855374825038</c:v>
                </c:pt>
                <c:pt idx="1">
                  <c:v>12.633668142428562</c:v>
                </c:pt>
                <c:pt idx="2">
                  <c:v>16.668793038269087</c:v>
                </c:pt>
                <c:pt idx="3">
                  <c:v>0.67899225085213288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0"/>
          <c:order val="1"/>
          <c:tx>
            <c:strRef>
              <c:f>Graf_8!$A$3</c:f>
              <c:strCache>
                <c:ptCount val="1"/>
                <c:pt idx="0">
                  <c:v>DPFOzc</c:v>
                </c:pt>
              </c:strCache>
            </c:strRef>
          </c:tx>
          <c:spPr>
            <a:solidFill>
              <a:srgbClr val="2EAAE1"/>
            </a:solidFill>
            <a:ln>
              <a:solidFill>
                <a:srgbClr val="2EAAE1"/>
              </a:solidFill>
            </a:ln>
          </c:spPr>
          <c:invertIfNegative val="0"/>
          <c:val>
            <c:numRef>
              <c:f>Graf_8!$B$3:$E$3</c:f>
              <c:numCache>
                <c:formatCode>0.0</c:formatCode>
                <c:ptCount val="4"/>
                <c:pt idx="0">
                  <c:v>6.773965932514983</c:v>
                </c:pt>
                <c:pt idx="1">
                  <c:v>10.289927864298321</c:v>
                </c:pt>
                <c:pt idx="2">
                  <c:v>13.435762736211188</c:v>
                </c:pt>
                <c:pt idx="3">
                  <c:v>1.3204334139693401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9-45A1-9BB7-7E3E98CE78C4}"/>
            </c:ext>
          </c:extLst>
        </c:ser>
        <c:ser>
          <c:idx val="5"/>
          <c:order val="2"/>
          <c:tx>
            <c:strRef>
              <c:f>Graf_8!$A$4</c:f>
              <c:strCache>
                <c:ptCount val="1"/>
                <c:pt idx="0">
                  <c:v>DPPO</c:v>
                </c:pt>
              </c:strCache>
            </c:strRef>
          </c:tx>
          <c:spPr>
            <a:solidFill>
              <a:srgbClr val="868585"/>
            </a:solidFill>
          </c:spPr>
          <c:invertIfNegative val="0"/>
          <c:cat>
            <c:numRef>
              <c:f>Graf_8!$B$2:$E$2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Graf_8!$B$4:$E$4</c:f>
              <c:numCache>
                <c:formatCode>0.0</c:formatCode>
                <c:ptCount val="4"/>
                <c:pt idx="0">
                  <c:v>32.069408231113272</c:v>
                </c:pt>
                <c:pt idx="1">
                  <c:v>10.981230889825881</c:v>
                </c:pt>
                <c:pt idx="2">
                  <c:v>11.155003495374416</c:v>
                </c:pt>
                <c:pt idx="3">
                  <c:v>1.4694931059218561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8"/>
          <c:order val="3"/>
          <c:tx>
            <c:strRef>
              <c:f>Graf_8!$A$6</c:f>
              <c:strCache>
                <c:ptCount val="1"/>
                <c:pt idx="0">
                  <c:v>Spotrebné dane</c:v>
                </c:pt>
              </c:strCache>
            </c:strRef>
          </c:tx>
          <c:spPr>
            <a:solidFill>
              <a:srgbClr val="1AA380"/>
            </a:solidFill>
            <a:ln>
              <a:noFill/>
            </a:ln>
          </c:spPr>
          <c:invertIfNegative val="0"/>
          <c:cat>
            <c:numRef>
              <c:f>Graf_8!$B$2:$E$2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Graf_8!$B$6:$E$6</c:f>
              <c:numCache>
                <c:formatCode>0.0</c:formatCode>
                <c:ptCount val="4"/>
                <c:pt idx="0">
                  <c:v>7.4164405014504524</c:v>
                </c:pt>
                <c:pt idx="1">
                  <c:v>5.4944738993121689</c:v>
                </c:pt>
                <c:pt idx="2">
                  <c:v>2.7274785977030405</c:v>
                </c:pt>
                <c:pt idx="3">
                  <c:v>3.855223431221205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2"/>
          <c:order val="4"/>
          <c:tx>
            <c:strRef>
              <c:f>Graf_8!$A$7</c:f>
              <c:strCache>
                <c:ptCount val="1"/>
                <c:pt idx="0">
                  <c:v>Sociálne odvody</c:v>
                </c:pt>
              </c:strCache>
            </c:strRef>
          </c:tx>
          <c:spPr>
            <a:solidFill>
              <a:srgbClr val="2EAAE1">
                <a:lumMod val="40000"/>
                <a:lumOff val="60000"/>
              </a:srgbClr>
            </a:solidFill>
          </c:spPr>
          <c:invertIfNegative val="0"/>
          <c:val>
            <c:numRef>
              <c:f>Graf_8!$B$7:$E$7</c:f>
              <c:numCache>
                <c:formatCode>0.0</c:formatCode>
                <c:ptCount val="4"/>
                <c:pt idx="0">
                  <c:v>5.0066447385192561</c:v>
                </c:pt>
                <c:pt idx="1">
                  <c:v>8.814827225956094</c:v>
                </c:pt>
                <c:pt idx="2">
                  <c:v>7.0671194762371101</c:v>
                </c:pt>
                <c:pt idx="3">
                  <c:v>11.753332454973005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9-45A1-9BB7-7E3E98CE78C4}"/>
            </c:ext>
          </c:extLst>
        </c:ser>
        <c:ser>
          <c:idx val="3"/>
          <c:order val="5"/>
          <c:tx>
            <c:strRef>
              <c:f>Graf_8!$A$8</c:f>
              <c:strCache>
                <c:ptCount val="1"/>
                <c:pt idx="0">
                  <c:v>Zdravotné odvody</c:v>
                </c:pt>
              </c:strCache>
            </c:strRef>
          </c:tx>
          <c:spPr>
            <a:solidFill>
              <a:srgbClr val="E85477"/>
            </a:solidFill>
          </c:spPr>
          <c:invertIfNegative val="0"/>
          <c:cat>
            <c:numRef>
              <c:f>Graf_8!$B$2:$E$2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Graf_8!$B$8:$E$8</c:f>
              <c:numCache>
                <c:formatCode>0.0</c:formatCode>
                <c:ptCount val="4"/>
                <c:pt idx="0">
                  <c:v>7.5856569006589751</c:v>
                </c:pt>
                <c:pt idx="1">
                  <c:v>7.4810174115869472</c:v>
                </c:pt>
                <c:pt idx="2">
                  <c:v>10.5577370095493</c:v>
                </c:pt>
                <c:pt idx="3">
                  <c:v>14.481662650827531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ser>
          <c:idx val="6"/>
          <c:order val="7"/>
          <c:tx>
            <c:strRef>
              <c:f>Graf_8!$A$9</c:f>
              <c:strCache>
                <c:ptCount val="1"/>
                <c:pt idx="0">
                  <c:v>ostatné dane</c:v>
                </c:pt>
              </c:strCache>
            </c:strRef>
          </c:tx>
          <c:spPr>
            <a:solidFill>
              <a:srgbClr val="7D5708"/>
            </a:solidFill>
          </c:spPr>
          <c:invertIfNegative val="0"/>
          <c:val>
            <c:numRef>
              <c:f>Graf_8!$B$9:$E$9</c:f>
              <c:numCache>
                <c:formatCode>0.0</c:formatCode>
                <c:ptCount val="4"/>
                <c:pt idx="0">
                  <c:v>-1.2943850427558345</c:v>
                </c:pt>
                <c:pt idx="1">
                  <c:v>37.855122863398805</c:v>
                </c:pt>
                <c:pt idx="2">
                  <c:v>-12.765759193067112</c:v>
                </c:pt>
                <c:pt idx="3">
                  <c:v>46.566873313280581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9-45A1-9BB7-7E3E98CE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221152"/>
        <c:axId val="192218184"/>
      </c:barChart>
      <c:lineChart>
        <c:grouping val="standard"/>
        <c:varyColors val="0"/>
        <c:ser>
          <c:idx val="4"/>
          <c:order val="6"/>
          <c:tx>
            <c:strRef>
              <c:f>Graf_8!$A$10</c:f>
              <c:strCache>
                <c:ptCount val="1"/>
                <c:pt idx="0">
                  <c:v>celkom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circle"/>
            <c:size val="6"/>
            <c:spPr>
              <a:solidFill>
                <a:srgbClr val="FFFFFF"/>
              </a:solidFill>
              <a:ln w="28575"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rgbClr val="131D2B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Graf_8!$B$2:$E$2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Graf_8!$B$10:$E$10</c:f>
              <c:numCache>
                <c:formatCode>0.0</c:formatCode>
                <c:ptCount val="4"/>
                <c:pt idx="0">
                  <c:v>9.0350310685164033</c:v>
                </c:pt>
                <c:pt idx="1">
                  <c:v>11.157625326638822</c:v>
                </c:pt>
                <c:pt idx="2">
                  <c:v>9.4538648532064542</c:v>
                </c:pt>
                <c:pt idx="3">
                  <c:v>8.1150736807676651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3E-431D-B23B-C18B4E465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9050">
            <a:solidFill>
              <a:srgbClr val="131D2B"/>
            </a:solidFill>
          </a:ln>
        </c:sp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</c:scaling>
        <c:delete val="0"/>
        <c:axPos val="l"/>
        <c:majorGridlines>
          <c:spPr>
            <a:ln>
              <a:solidFill>
                <a:srgbClr val="686767">
                  <a:lumMod val="20000"/>
                  <a:lumOff val="8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34313413135497"/>
          <c:y val="0.77962507650970514"/>
          <c:w val="0.78798021494426362"/>
          <c:h val="0.22037482772847375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52386</xdr:rowOff>
    </xdr:from>
    <xdr:to>
      <xdr:col>11</xdr:col>
      <xdr:colOff>139700</xdr:colOff>
      <xdr:row>22</xdr:row>
      <xdr:rowOff>146049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28575</xdr:rowOff>
    </xdr:from>
    <xdr:to>
      <xdr:col>8</xdr:col>
      <xdr:colOff>311150</xdr:colOff>
      <xdr:row>32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149225</xdr:colOff>
      <xdr:row>4</xdr:row>
      <xdr:rowOff>9525</xdr:rowOff>
    </xdr:from>
    <xdr:to>
      <xdr:col>11</xdr:col>
      <xdr:colOff>254000</xdr:colOff>
      <xdr:row>20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C454564-71E0-964E-5032-3AE178097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5</xdr:row>
      <xdr:rowOff>95250</xdr:rowOff>
    </xdr:from>
    <xdr:to>
      <xdr:col>16</xdr:col>
      <xdr:colOff>609600</xdr:colOff>
      <xdr:row>23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274E6C9-8E06-F647-7F67-C802F04E6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244475</xdr:colOff>
      <xdr:row>15</xdr:row>
      <xdr:rowOff>136524</xdr:rowOff>
    </xdr:from>
    <xdr:to>
      <xdr:col>11</xdr:col>
      <xdr:colOff>539750</xdr:colOff>
      <xdr:row>28</xdr:row>
      <xdr:rowOff>44450</xdr:rowOff>
    </xdr:to>
    <xdr:graphicFrame macro="">
      <xdr:nvGraphicFramePr>
        <xdr:cNvPr id="2" name="Graf 6">
          <a:extLst>
            <a:ext uri="{FF2B5EF4-FFF2-40B4-BE49-F238E27FC236}">
              <a16:creationId xmlns:a16="http://schemas.microsoft.com/office/drawing/2014/main" id="{6D61901F-3C5E-4CE5-B999-797D7C681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B0E92D29-CF2B-9FD6-D3C6-3AB6A2D3FF6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32CA39B3-7B83-3452-0A21-4C81AC993F2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0.40694</cdr:x>
      <cdr:y>0.51192</cdr:y>
    </cdr:from>
    <cdr:to>
      <cdr:x>0.62942</cdr:x>
      <cdr:y>0.64982</cdr:y>
    </cdr:to>
    <cdr:sp macro="" textlink="">
      <cdr:nvSpPr>
        <cdr:cNvPr id="1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1468" y="1350663"/>
          <a:ext cx="1137981" cy="3638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sk-SK" sz="1000" b="1" i="0" u="none" strike="noStrike" baseline="0">
              <a:solidFill>
                <a:srgbClr val="000000"/>
              </a:solidFill>
              <a:latin typeface="Arial Narrow" panose="020B0606020202030204" pitchFamily="34" charset="0"/>
            </a:rPr>
            <a:t>Cieľované pásmo</a:t>
          </a:r>
        </a:p>
        <a:p xmlns:a="http://schemas.openxmlformats.org/drawingml/2006/main">
          <a:pPr algn="l" rtl="0">
            <a:defRPr sz="1000"/>
          </a:pPr>
          <a:r>
            <a:rPr lang="sk-SK" sz="1000" b="1" i="0" u="none" strike="noStrike" baseline="0">
              <a:solidFill>
                <a:srgbClr val="000000"/>
              </a:solidFill>
              <a:latin typeface="Arial Narrow" panose="020B0606020202030204" pitchFamily="34" charset="0"/>
            </a:rPr>
            <a:t>(-2%; +2%)</a:t>
          </a:r>
        </a:p>
      </cdr:txBody>
    </cdr:sp>
  </cdr:relSizeAnchor>
  <cdr:relSizeAnchor xmlns:cdr="http://schemas.openxmlformats.org/drawingml/2006/chartDrawing">
    <cdr:from>
      <cdr:x>0.46161</cdr:x>
      <cdr:y>0.44929</cdr:y>
    </cdr:from>
    <cdr:to>
      <cdr:x>0.52732</cdr:x>
      <cdr:y>0.50659</cdr:y>
    </cdr:to>
    <cdr:sp macro="" textlink="">
      <cdr:nvSpPr>
        <cdr:cNvPr id="12" name="AutoShape 4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>
          <a:off x="2453573" y="1092958"/>
          <a:ext cx="151182" cy="336102"/>
        </a:xfrm>
        <a:prstGeom xmlns:a="http://schemas.openxmlformats.org/drawingml/2006/main" prst="rightBrace">
          <a:avLst>
            <a:gd name="adj1" fmla="val 36310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sk-SK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2847974</xdr:colOff>
      <xdr:row>11</xdr:row>
      <xdr:rowOff>28575</xdr:rowOff>
    </xdr:from>
    <xdr:to>
      <xdr:col>7</xdr:col>
      <xdr:colOff>447674</xdr:colOff>
      <xdr:row>31</xdr:row>
      <xdr:rowOff>38100</xdr:rowOff>
    </xdr:to>
    <xdr:graphicFrame macro="">
      <xdr:nvGraphicFramePr>
        <xdr:cNvPr id="2" name="Graf 6">
          <a:extLst>
            <a:ext uri="{FF2B5EF4-FFF2-40B4-BE49-F238E27FC236}">
              <a16:creationId xmlns:a16="http://schemas.microsoft.com/office/drawing/2014/main" id="{3600D292-07AD-40F1-83A5-B776F9CE5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859F4F16-EB33-D2C7-18A0-78229C0D4AE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6338F436-29B9-2F75-C6B6-522BC8E5703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5</xdr:row>
      <xdr:rowOff>66675</xdr:rowOff>
    </xdr:from>
    <xdr:to>
      <xdr:col>6</xdr:col>
      <xdr:colOff>200024</xdr:colOff>
      <xdr:row>22</xdr:row>
      <xdr:rowOff>104776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44C525A-F5ED-44B2-8849-3AB1515BA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3</xdr:row>
      <xdr:rowOff>123825</xdr:rowOff>
    </xdr:from>
    <xdr:to>
      <xdr:col>10</xdr:col>
      <xdr:colOff>466725</xdr:colOff>
      <xdr:row>18</xdr:row>
      <xdr:rowOff>149225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22E34C8-4954-8B24-7CA8-5F8319C65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IFP motiv">
      <a:dk1>
        <a:srgbClr val="686767"/>
      </a:dk1>
      <a:lt1>
        <a:srgbClr val="FFFFFF"/>
      </a:lt1>
      <a:dk2>
        <a:srgbClr val="868585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7D5708"/>
      </a:accent6>
      <a:hlink>
        <a:srgbClr val="65358E"/>
      </a:hlink>
      <a:folHlink>
        <a:srgbClr val="868585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showGridLines="0" tabSelected="1" workbookViewId="0">
      <selection activeCell="P12" sqref="P12"/>
    </sheetView>
  </sheetViews>
  <sheetFormatPr defaultRowHeight="14.5" x14ac:dyDescent="0.35"/>
  <cols>
    <col min="1" max="1" width="32.26953125" customWidth="1"/>
    <col min="5" max="5" width="10.54296875" customWidth="1"/>
  </cols>
  <sheetData>
    <row r="1" spans="1:7" x14ac:dyDescent="0.35">
      <c r="A1" s="19" t="s">
        <v>14</v>
      </c>
      <c r="B1" s="19"/>
      <c r="C1" s="19"/>
      <c r="D1" s="19"/>
      <c r="E1" s="19"/>
      <c r="F1" s="19"/>
      <c r="G1" s="19"/>
    </row>
    <row r="2" spans="1:7" ht="52" x14ac:dyDescent="0.35">
      <c r="A2" s="14"/>
      <c r="B2" s="15" t="s">
        <v>15</v>
      </c>
      <c r="C2" s="16" t="s">
        <v>16</v>
      </c>
      <c r="D2" s="16" t="s">
        <v>7</v>
      </c>
      <c r="E2" s="16" t="s">
        <v>11</v>
      </c>
      <c r="F2" s="16" t="s">
        <v>12</v>
      </c>
      <c r="G2" s="15" t="s">
        <v>8</v>
      </c>
    </row>
    <row r="3" spans="1:7" x14ac:dyDescent="0.35">
      <c r="A3" s="23">
        <v>2024</v>
      </c>
      <c r="B3" s="20">
        <v>-528.79945990987812</v>
      </c>
      <c r="C3" s="20">
        <v>373.13418053459617</v>
      </c>
      <c r="D3" s="20">
        <v>110.52868367258496</v>
      </c>
      <c r="E3" s="20">
        <v>-50.826278903145692</v>
      </c>
      <c r="F3" s="20">
        <v>31.305505523578582</v>
      </c>
      <c r="G3" s="20">
        <v>-64.657369082264097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4"/>
  <sheetViews>
    <sheetView showGridLines="0" workbookViewId="0">
      <selection activeCell="H29" sqref="H29"/>
    </sheetView>
  </sheetViews>
  <sheetFormatPr defaultColWidth="9.1796875" defaultRowHeight="13" x14ac:dyDescent="0.3"/>
  <cols>
    <col min="1" max="1" width="43" style="1" customWidth="1"/>
    <col min="2" max="3" width="12.7265625" style="1" customWidth="1"/>
    <col min="4" max="12" width="9.1796875" style="1"/>
    <col min="13" max="13" width="7.81640625" style="1" customWidth="1"/>
    <col min="14" max="16384" width="9.1796875" style="1"/>
  </cols>
  <sheetData>
    <row r="1" spans="1:3" ht="14.5" thickBot="1" x14ac:dyDescent="0.35">
      <c r="A1" s="72" t="s">
        <v>50</v>
      </c>
      <c r="B1" s="72"/>
      <c r="C1" s="72"/>
    </row>
    <row r="2" spans="1:3" ht="13.5" thickBot="1" x14ac:dyDescent="0.35">
      <c r="A2" s="11"/>
      <c r="B2" s="61" t="s">
        <v>6</v>
      </c>
      <c r="C2" s="61" t="s">
        <v>38</v>
      </c>
    </row>
    <row r="3" spans="1:3" x14ac:dyDescent="0.3">
      <c r="A3" s="8" t="s">
        <v>26</v>
      </c>
      <c r="B3" s="62">
        <v>-258.64044268992819</v>
      </c>
      <c r="C3" s="62">
        <v>154.9549430841426</v>
      </c>
    </row>
    <row r="4" spans="1:3" x14ac:dyDescent="0.3">
      <c r="A4" s="8" t="s">
        <v>0</v>
      </c>
      <c r="B4" s="62">
        <v>-79.533883548831525</v>
      </c>
      <c r="C4" s="62">
        <v>-20.126533123752306</v>
      </c>
    </row>
    <row r="5" spans="1:3" x14ac:dyDescent="0.3">
      <c r="A5" s="8" t="s">
        <v>27</v>
      </c>
      <c r="B5" s="62">
        <v>-3.209872839798487</v>
      </c>
      <c r="C5" s="62">
        <v>125.83559756979849</v>
      </c>
    </row>
    <row r="6" spans="1:3" x14ac:dyDescent="0.3">
      <c r="A6" s="8" t="s">
        <v>1</v>
      </c>
      <c r="B6" s="62">
        <v>-170.73763215954295</v>
      </c>
      <c r="C6" s="62">
        <v>177.85755392263067</v>
      </c>
    </row>
    <row r="7" spans="1:3" x14ac:dyDescent="0.3">
      <c r="A7" s="8" t="s">
        <v>49</v>
      </c>
      <c r="B7" s="62">
        <v>4.6326075553612851</v>
      </c>
      <c r="C7" s="62">
        <v>-98.518292865361616</v>
      </c>
    </row>
    <row r="8" spans="1:3" x14ac:dyDescent="0.3">
      <c r="A8" s="28" t="s">
        <v>48</v>
      </c>
      <c r="B8" s="46">
        <v>-21.310236227138187</v>
      </c>
      <c r="C8" s="46">
        <v>33.130911947138259</v>
      </c>
    </row>
    <row r="9" spans="1:3" x14ac:dyDescent="0.3">
      <c r="A9" s="63" t="s">
        <v>10</v>
      </c>
      <c r="B9" s="64">
        <v>-528.79945990987801</v>
      </c>
      <c r="C9" s="64">
        <v>373.13418053459611</v>
      </c>
    </row>
    <row r="10" spans="1:3" x14ac:dyDescent="0.3">
      <c r="A10" s="5"/>
      <c r="C10" s="6"/>
    </row>
    <row r="11" spans="1:3" x14ac:dyDescent="0.3">
      <c r="A11" s="5"/>
    </row>
    <row r="12" spans="1:3" x14ac:dyDescent="0.3">
      <c r="A12" s="4"/>
    </row>
    <row r="13" spans="1:3" x14ac:dyDescent="0.3">
      <c r="A13" s="4"/>
    </row>
    <row r="14" spans="1:3" x14ac:dyDescent="0.3">
      <c r="A14" s="4"/>
    </row>
    <row r="15" spans="1:3" x14ac:dyDescent="0.3">
      <c r="A15" s="2"/>
    </row>
    <row r="16" spans="1:3" x14ac:dyDescent="0.3">
      <c r="A16" s="4"/>
    </row>
    <row r="17" spans="1:3" x14ac:dyDescent="0.3">
      <c r="A17" s="4"/>
    </row>
    <row r="18" spans="1:3" x14ac:dyDescent="0.3">
      <c r="A18" s="4"/>
    </row>
    <row r="19" spans="1:3" x14ac:dyDescent="0.3">
      <c r="A19" s="4"/>
    </row>
    <row r="20" spans="1:3" x14ac:dyDescent="0.3">
      <c r="A20" s="4"/>
    </row>
    <row r="21" spans="1:3" x14ac:dyDescent="0.3">
      <c r="A21" s="4"/>
    </row>
    <row r="22" spans="1:3" x14ac:dyDescent="0.3">
      <c r="A22" s="2"/>
      <c r="B22" s="3"/>
      <c r="C22" s="3"/>
    </row>
    <row r="23" spans="1:3" x14ac:dyDescent="0.3">
      <c r="A23" s="2"/>
      <c r="B23" s="3"/>
      <c r="C23" s="3"/>
    </row>
    <row r="24" spans="1:3" x14ac:dyDescent="0.3">
      <c r="A24" s="2"/>
    </row>
  </sheetData>
  <mergeCells count="1">
    <mergeCell ref="A1:C1"/>
  </mergeCells>
  <pageMargins left="0.75" right="0.75" top="1" bottom="1" header="0.5" footer="0.5"/>
  <pageSetup paperSize="9" scale="7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workbookViewId="0">
      <selection activeCell="G24" sqref="G24"/>
    </sheetView>
  </sheetViews>
  <sheetFormatPr defaultColWidth="9.1796875" defaultRowHeight="13" x14ac:dyDescent="0.3"/>
  <cols>
    <col min="1" max="1" width="27.453125" style="21" bestFit="1" customWidth="1"/>
    <col min="2" max="16384" width="9.1796875" style="21"/>
  </cols>
  <sheetData>
    <row r="1" spans="1:7" x14ac:dyDescent="0.3">
      <c r="A1" s="26" t="s">
        <v>17</v>
      </c>
      <c r="B1" s="27"/>
    </row>
    <row r="2" spans="1:7" ht="52" x14ac:dyDescent="0.3">
      <c r="A2" s="65"/>
      <c r="B2" s="66" t="s">
        <v>18</v>
      </c>
      <c r="C2" s="66" t="s">
        <v>16</v>
      </c>
      <c r="D2" s="66" t="s">
        <v>7</v>
      </c>
      <c r="E2" s="66" t="s">
        <v>11</v>
      </c>
      <c r="F2" s="66" t="s">
        <v>19</v>
      </c>
      <c r="G2" s="66" t="s">
        <v>20</v>
      </c>
    </row>
    <row r="3" spans="1:7" x14ac:dyDescent="0.3">
      <c r="A3" s="67" t="s">
        <v>1</v>
      </c>
      <c r="B3" s="68">
        <v>-170.73763215954295</v>
      </c>
      <c r="C3" s="68">
        <v>177.85755392263067</v>
      </c>
      <c r="D3" s="68">
        <v>2.5</v>
      </c>
      <c r="E3" s="68">
        <v>-234.28227890314568</v>
      </c>
      <c r="F3" s="68">
        <v>57.794179250054761</v>
      </c>
      <c r="G3" s="68">
        <v>-166.86817789000321</v>
      </c>
    </row>
    <row r="4" spans="1:7" x14ac:dyDescent="0.3">
      <c r="A4" s="67" t="s">
        <v>0</v>
      </c>
      <c r="B4" s="68">
        <v>-79.533883548831525</v>
      </c>
      <c r="C4" s="68">
        <v>-20.126533123752306</v>
      </c>
      <c r="D4" s="68">
        <v>1.8454166725849399</v>
      </c>
      <c r="E4" s="68">
        <v>0</v>
      </c>
      <c r="F4" s="68">
        <v>0</v>
      </c>
      <c r="G4" s="68">
        <v>-97.814999999998889</v>
      </c>
    </row>
    <row r="5" spans="1:7" x14ac:dyDescent="0.3">
      <c r="A5" s="67" t="s">
        <v>2</v>
      </c>
      <c r="B5" s="68">
        <v>4.6326075553612851</v>
      </c>
      <c r="C5" s="68">
        <v>-98.518292865361616</v>
      </c>
      <c r="D5" s="68">
        <v>0</v>
      </c>
      <c r="E5" s="68">
        <v>25</v>
      </c>
      <c r="F5" s="68">
        <v>-26.285</v>
      </c>
      <c r="G5" s="68">
        <v>-95.170685310000323</v>
      </c>
    </row>
    <row r="6" spans="1:7" x14ac:dyDescent="0.3">
      <c r="A6" s="67" t="s">
        <v>26</v>
      </c>
      <c r="B6" s="68">
        <v>-258.64044268992819</v>
      </c>
      <c r="C6" s="68">
        <v>154.95494308414263</v>
      </c>
      <c r="D6" s="68">
        <v>-51.979732999999996</v>
      </c>
      <c r="E6" s="68">
        <v>167</v>
      </c>
      <c r="F6" s="68">
        <v>-0.20243915647617541</v>
      </c>
      <c r="G6" s="68">
        <v>11.132328237738275</v>
      </c>
    </row>
    <row r="7" spans="1:7" x14ac:dyDescent="0.3">
      <c r="A7" s="67" t="s">
        <v>21</v>
      </c>
      <c r="B7" s="68">
        <v>-18.042677992885391</v>
      </c>
      <c r="C7" s="68">
        <v>32.56711003288541</v>
      </c>
      <c r="D7" s="68">
        <v>0</v>
      </c>
      <c r="E7" s="68">
        <v>0</v>
      </c>
      <c r="F7" s="68">
        <v>0</v>
      </c>
      <c r="G7" s="68">
        <v>14.524432040000022</v>
      </c>
    </row>
    <row r="8" spans="1:7" x14ac:dyDescent="0.3">
      <c r="A8" s="67" t="s">
        <v>27</v>
      </c>
      <c r="B8" s="68">
        <v>-3.209872839798487</v>
      </c>
      <c r="C8" s="68">
        <v>125.83559756979849</v>
      </c>
      <c r="D8" s="68">
        <v>0</v>
      </c>
      <c r="E8" s="68">
        <v>-8.5440000000000005</v>
      </c>
      <c r="F8" s="68">
        <v>-1.2345700000005308E-3</v>
      </c>
      <c r="G8" s="68">
        <v>114.08049016000001</v>
      </c>
    </row>
    <row r="9" spans="1:7" x14ac:dyDescent="0.3">
      <c r="A9" s="67" t="s">
        <v>28</v>
      </c>
      <c r="B9" s="68">
        <v>-3.2675582342527947</v>
      </c>
      <c r="C9" s="68">
        <v>0.56380191425284643</v>
      </c>
      <c r="D9" s="68">
        <v>158.16300000000001</v>
      </c>
      <c r="E9" s="68">
        <v>0</v>
      </c>
      <c r="F9" s="68">
        <v>0</v>
      </c>
      <c r="G9" s="68">
        <v>155.45924368000004</v>
      </c>
    </row>
    <row r="10" spans="1:7" x14ac:dyDescent="0.3">
      <c r="A10" s="65" t="s">
        <v>29</v>
      </c>
      <c r="B10" s="69">
        <v>-528.79945990987812</v>
      </c>
      <c r="C10" s="69">
        <v>373.13418053459617</v>
      </c>
      <c r="D10" s="69">
        <v>110.52868367258495</v>
      </c>
      <c r="E10" s="69">
        <v>-50.826278903145678</v>
      </c>
      <c r="F10" s="69">
        <v>31.305505523578585</v>
      </c>
      <c r="G10" s="69">
        <v>-64.657369082264097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8513-F602-4C12-8137-6AC26B4C37E6}">
  <sheetPr>
    <pageSetUpPr fitToPage="1"/>
  </sheetPr>
  <dimension ref="A1:I22"/>
  <sheetViews>
    <sheetView showGridLines="0" zoomScaleNormal="100" workbookViewId="0">
      <selection activeCell="A2" sqref="A2"/>
    </sheetView>
  </sheetViews>
  <sheetFormatPr defaultColWidth="9.1796875" defaultRowHeight="14" x14ac:dyDescent="0.3"/>
  <cols>
    <col min="1" max="1" width="41" style="9" customWidth="1"/>
    <col min="2" max="2" width="11.1796875" style="9" bestFit="1" customWidth="1"/>
    <col min="3" max="3" width="10.1796875" style="9" bestFit="1" customWidth="1"/>
    <col min="4" max="16384" width="9.1796875" style="9"/>
  </cols>
  <sheetData>
    <row r="1" spans="1:9" x14ac:dyDescent="0.3">
      <c r="A1" s="73" t="s">
        <v>41</v>
      </c>
      <c r="B1" s="73"/>
      <c r="C1" s="73"/>
      <c r="D1" s="73"/>
      <c r="E1" s="35"/>
      <c r="F1" s="35"/>
      <c r="G1" s="35"/>
      <c r="H1" s="35"/>
      <c r="I1" s="35"/>
    </row>
    <row r="2" spans="1:9" ht="14.5" thickBot="1" x14ac:dyDescent="0.35">
      <c r="A2" s="11"/>
      <c r="B2" s="11"/>
      <c r="C2" s="36">
        <v>2018</v>
      </c>
      <c r="D2" s="36">
        <v>2019</v>
      </c>
      <c r="E2" s="36">
        <v>2020</v>
      </c>
      <c r="F2" s="36">
        <v>2021</v>
      </c>
      <c r="G2" s="36">
        <v>2022</v>
      </c>
      <c r="H2" s="36">
        <v>2023</v>
      </c>
      <c r="I2" s="36">
        <v>2024</v>
      </c>
    </row>
    <row r="3" spans="1:9" x14ac:dyDescent="0.3">
      <c r="A3" s="7" t="s">
        <v>30</v>
      </c>
      <c r="B3" s="7"/>
      <c r="C3" s="37">
        <v>26565900</v>
      </c>
      <c r="D3" s="37">
        <v>29043925</v>
      </c>
      <c r="E3" s="37">
        <v>30048361</v>
      </c>
      <c r="F3" s="37">
        <v>29261808</v>
      </c>
      <c r="G3" s="37">
        <v>32831135</v>
      </c>
      <c r="H3" s="37">
        <v>38460175</v>
      </c>
      <c r="I3" s="37">
        <v>41810585</v>
      </c>
    </row>
    <row r="4" spans="1:9" x14ac:dyDescent="0.3">
      <c r="A4" s="7" t="s">
        <v>31</v>
      </c>
      <c r="B4" s="7"/>
      <c r="C4" s="37">
        <v>27511748.258530021</v>
      </c>
      <c r="D4" s="37">
        <v>29120160.388519984</v>
      </c>
      <c r="E4" s="37">
        <v>29106598.420665286</v>
      </c>
      <c r="F4" s="37">
        <v>31736509.091747396</v>
      </c>
      <c r="G4" s="37">
        <v>35237494.025813974</v>
      </c>
      <c r="H4" s="37">
        <v>38611383.085144736</v>
      </c>
      <c r="I4" s="37">
        <v>41745927.630917743</v>
      </c>
    </row>
    <row r="5" spans="1:9" ht="14.5" thickBot="1" x14ac:dyDescent="0.35">
      <c r="A5" s="38" t="s">
        <v>32</v>
      </c>
      <c r="B5" s="38"/>
      <c r="C5" s="40">
        <f t="shared" ref="C5:I5" si="0">C4/C3*100-100</f>
        <v>3.5603847734502381</v>
      </c>
      <c r="D5" s="40">
        <f t="shared" si="0"/>
        <v>0.26248307871605903</v>
      </c>
      <c r="E5" s="40">
        <f t="shared" si="0"/>
        <v>-3.1341562334621642</v>
      </c>
      <c r="F5" s="40">
        <f t="shared" si="0"/>
        <v>8.4571024857636843</v>
      </c>
      <c r="G5" s="40">
        <f t="shared" si="0"/>
        <v>7.3295030032131763</v>
      </c>
      <c r="H5" s="40">
        <f t="shared" si="0"/>
        <v>0.39315495871960593</v>
      </c>
      <c r="I5" s="40">
        <f t="shared" si="0"/>
        <v>-0.15464354082168086</v>
      </c>
    </row>
    <row r="6" spans="1:9" x14ac:dyDescent="0.3">
      <c r="A6" s="41"/>
      <c r="B6" s="7"/>
      <c r="C6" s="7"/>
      <c r="D6" s="7"/>
      <c r="E6" s="7"/>
      <c r="F6" s="7"/>
      <c r="G6" s="7"/>
      <c r="H6" s="7"/>
      <c r="I6" s="7"/>
    </row>
    <row r="7" spans="1:9" x14ac:dyDescent="0.3">
      <c r="A7" s="42"/>
      <c r="B7" s="42"/>
      <c r="C7" s="42"/>
      <c r="D7" s="42"/>
      <c r="E7" s="7"/>
      <c r="F7" s="7"/>
      <c r="G7" s="7"/>
      <c r="H7" s="7"/>
      <c r="I7" s="7"/>
    </row>
    <row r="8" spans="1:9" x14ac:dyDescent="0.3">
      <c r="A8" s="7" t="s">
        <v>33</v>
      </c>
      <c r="B8" s="43">
        <v>2</v>
      </c>
      <c r="C8" s="37">
        <f>+B8</f>
        <v>2</v>
      </c>
      <c r="D8" s="37">
        <f t="shared" ref="D8:I9" si="1">C8</f>
        <v>2</v>
      </c>
      <c r="E8" s="44">
        <f t="shared" si="1"/>
        <v>2</v>
      </c>
      <c r="F8" s="44">
        <f t="shared" si="1"/>
        <v>2</v>
      </c>
      <c r="G8" s="44">
        <f t="shared" si="1"/>
        <v>2</v>
      </c>
      <c r="H8" s="44">
        <f t="shared" si="1"/>
        <v>2</v>
      </c>
      <c r="I8" s="44">
        <f t="shared" si="1"/>
        <v>2</v>
      </c>
    </row>
    <row r="9" spans="1:9" x14ac:dyDescent="0.3">
      <c r="A9" s="42" t="s">
        <v>34</v>
      </c>
      <c r="B9" s="45">
        <v>-2</v>
      </c>
      <c r="C9" s="46">
        <f>+B9</f>
        <v>-2</v>
      </c>
      <c r="D9" s="46">
        <f t="shared" si="1"/>
        <v>-2</v>
      </c>
      <c r="E9" s="46">
        <f t="shared" si="1"/>
        <v>-2</v>
      </c>
      <c r="F9" s="46">
        <f t="shared" si="1"/>
        <v>-2</v>
      </c>
      <c r="G9" s="46">
        <f t="shared" si="1"/>
        <v>-2</v>
      </c>
      <c r="H9" s="46">
        <f t="shared" si="1"/>
        <v>-2</v>
      </c>
      <c r="I9" s="46">
        <f t="shared" si="1"/>
        <v>-2</v>
      </c>
    </row>
    <row r="10" spans="1:9" x14ac:dyDescent="0.3">
      <c r="B10" s="47"/>
      <c r="C10" s="7"/>
      <c r="D10" s="7"/>
      <c r="E10" s="7"/>
      <c r="F10" s="7"/>
      <c r="G10" s="7"/>
      <c r="H10" s="7"/>
      <c r="I10" s="7"/>
    </row>
    <row r="11" spans="1:9" x14ac:dyDescent="0.3">
      <c r="A11" s="48" t="s">
        <v>35</v>
      </c>
      <c r="B11" s="44">
        <v>84960370.00000003</v>
      </c>
      <c r="C11" s="44">
        <v>90275851.000000045</v>
      </c>
      <c r="D11" s="44">
        <v>94547483.999999955</v>
      </c>
      <c r="E11" s="44">
        <v>94320583.000000015</v>
      </c>
      <c r="F11" s="44">
        <v>101933545.00000001</v>
      </c>
      <c r="G11" s="44">
        <v>110046447.99999997</v>
      </c>
      <c r="H11" s="44">
        <v>123833179</v>
      </c>
      <c r="I11" s="44">
        <v>130985118</v>
      </c>
    </row>
    <row r="12" spans="1:9" x14ac:dyDescent="0.3">
      <c r="A12" s="49" t="s">
        <v>36</v>
      </c>
      <c r="B12" s="50"/>
      <c r="C12" s="51">
        <f t="shared" ref="C12:I12" si="2">+C11/B11*100-100</f>
        <v>6.2564240245187364</v>
      </c>
      <c r="D12" s="51">
        <f t="shared" si="2"/>
        <v>4.7317560041609568</v>
      </c>
      <c r="E12" s="51">
        <f t="shared" si="2"/>
        <v>-0.23998629090958445</v>
      </c>
      <c r="F12" s="51">
        <f t="shared" si="2"/>
        <v>8.0713686852423194</v>
      </c>
      <c r="G12" s="51">
        <f t="shared" si="2"/>
        <v>7.9590119229150105</v>
      </c>
      <c r="H12" s="51">
        <f t="shared" si="2"/>
        <v>12.528101770263447</v>
      </c>
      <c r="I12" s="51">
        <f t="shared" si="2"/>
        <v>5.7754626488269309</v>
      </c>
    </row>
    <row r="13" spans="1:9" x14ac:dyDescent="0.3">
      <c r="B13" s="47"/>
    </row>
    <row r="14" spans="1:9" x14ac:dyDescent="0.3">
      <c r="B14" s="52"/>
    </row>
    <row r="15" spans="1:9" x14ac:dyDescent="0.3">
      <c r="B15" s="47"/>
    </row>
    <row r="16" spans="1:9" x14ac:dyDescent="0.3">
      <c r="B16" s="47"/>
    </row>
    <row r="17" spans="2:2" x14ac:dyDescent="0.3">
      <c r="B17" s="47"/>
    </row>
    <row r="18" spans="2:2" x14ac:dyDescent="0.3">
      <c r="B18" s="47"/>
    </row>
    <row r="20" spans="2:2" x14ac:dyDescent="0.3">
      <c r="B20" s="47"/>
    </row>
    <row r="21" spans="2:2" x14ac:dyDescent="0.3">
      <c r="B21" s="47"/>
    </row>
    <row r="22" spans="2:2" x14ac:dyDescent="0.3">
      <c r="B22" s="47"/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CFB7-9312-4EDC-8D33-E910545C4D22}">
  <sheetPr>
    <pageSetUpPr fitToPage="1"/>
  </sheetPr>
  <dimension ref="A1:H23"/>
  <sheetViews>
    <sheetView showGridLines="0" zoomScaleNormal="100" workbookViewId="0">
      <selection activeCell="D50" sqref="D50"/>
    </sheetView>
  </sheetViews>
  <sheetFormatPr defaultColWidth="9.1796875" defaultRowHeight="13" x14ac:dyDescent="0.3"/>
  <cols>
    <col min="1" max="1" width="40.7265625" style="7" customWidth="1"/>
    <col min="2" max="3" width="9.26953125" style="7" customWidth="1"/>
    <col min="4" max="16384" width="9.1796875" style="7"/>
  </cols>
  <sheetData>
    <row r="1" spans="1:8" ht="14" x14ac:dyDescent="0.3">
      <c r="A1" s="73" t="s">
        <v>42</v>
      </c>
      <c r="B1" s="73"/>
      <c r="C1" s="42"/>
      <c r="D1" s="42"/>
      <c r="E1" s="42"/>
      <c r="F1" s="42"/>
      <c r="G1" s="42"/>
      <c r="H1" s="42"/>
    </row>
    <row r="2" spans="1:8" ht="13.5" thickBot="1" x14ac:dyDescent="0.35">
      <c r="A2" s="38"/>
      <c r="B2" s="36">
        <v>2018</v>
      </c>
      <c r="C2" s="36">
        <v>2019</v>
      </c>
      <c r="D2" s="36">
        <v>2020</v>
      </c>
      <c r="E2" s="36">
        <v>2021</v>
      </c>
      <c r="F2" s="36">
        <v>2022</v>
      </c>
      <c r="G2" s="36">
        <v>2023</v>
      </c>
      <c r="H2" s="36">
        <v>2024</v>
      </c>
    </row>
    <row r="3" spans="1:8" ht="13.5" thickBot="1" x14ac:dyDescent="0.35">
      <c r="A3" s="53" t="s">
        <v>37</v>
      </c>
      <c r="B3" s="54">
        <v>3.5603847734502563</v>
      </c>
      <c r="C3" s="54">
        <v>0.26248307871605664</v>
      </c>
      <c r="D3" s="54">
        <v>-3.1341562334621642</v>
      </c>
      <c r="E3" s="54">
        <v>8.457102485763679</v>
      </c>
      <c r="F3" s="54">
        <v>7.3295030032131772</v>
      </c>
      <c r="G3" s="54">
        <v>0.39315495871960748</v>
      </c>
      <c r="H3" s="54">
        <v>-0.15464354082169382</v>
      </c>
    </row>
    <row r="4" spans="1:8" x14ac:dyDescent="0.3">
      <c r="A4" s="55" t="s">
        <v>6</v>
      </c>
      <c r="B4" s="56">
        <v>1.987268372132283</v>
      </c>
      <c r="C4" s="56">
        <v>0.14750550271575405</v>
      </c>
      <c r="D4" s="56">
        <v>-3.1134364308548008</v>
      </c>
      <c r="E4" s="56">
        <v>2.5819267838048128</v>
      </c>
      <c r="F4" s="56">
        <v>5.1959219001978276</v>
      </c>
      <c r="G4" s="56">
        <v>-2.199514180341418</v>
      </c>
      <c r="H4" s="56">
        <v>-1.2647502059822362</v>
      </c>
    </row>
    <row r="5" spans="1:8" x14ac:dyDescent="0.3">
      <c r="A5" s="55" t="s">
        <v>38</v>
      </c>
      <c r="B5" s="56">
        <v>0.78705664573024203</v>
      </c>
      <c r="C5" s="56">
        <v>0.48587210194351371</v>
      </c>
      <c r="D5" s="56">
        <v>0.15374448132757923</v>
      </c>
      <c r="E5" s="56">
        <v>5.8378997290140209</v>
      </c>
      <c r="F5" s="56">
        <v>0.72336185431009714</v>
      </c>
      <c r="G5" s="56">
        <v>1.0971147644643897</v>
      </c>
      <c r="H5" s="56">
        <v>0.89243951151268541</v>
      </c>
    </row>
    <row r="6" spans="1:8" x14ac:dyDescent="0.3">
      <c r="A6" s="55" t="s">
        <v>7</v>
      </c>
      <c r="B6" s="56">
        <v>9.6911417255998462E-3</v>
      </c>
      <c r="C6" s="56">
        <v>-0.51151135343529375</v>
      </c>
      <c r="D6" s="56">
        <v>-0.60988994539581742</v>
      </c>
      <c r="E6" s="56">
        <v>-5.9197971727938191E-2</v>
      </c>
      <c r="F6" s="56">
        <v>1.3116632341653738</v>
      </c>
      <c r="G6" s="56">
        <v>-5.2453371520846254E-2</v>
      </c>
      <c r="H6" s="56">
        <v>0.26435574549503421</v>
      </c>
    </row>
    <row r="7" spans="1:8" x14ac:dyDescent="0.3">
      <c r="A7" s="55" t="s">
        <v>39</v>
      </c>
      <c r="B7" s="56">
        <v>0.66922271758156127</v>
      </c>
      <c r="C7" s="56">
        <v>1.8183523748942335E-2</v>
      </c>
      <c r="D7" s="56">
        <v>0.26388094844840287</v>
      </c>
      <c r="E7" s="56">
        <v>4.0904854546239933E-2</v>
      </c>
      <c r="F7" s="56">
        <v>0.52362098841130222</v>
      </c>
      <c r="G7" s="56">
        <v>1.2826056956622438</v>
      </c>
      <c r="H7" s="56">
        <v>-0.12156318526312343</v>
      </c>
    </row>
    <row r="8" spans="1:8" ht="13.5" thickBot="1" x14ac:dyDescent="0.35">
      <c r="A8" s="57" t="s">
        <v>40</v>
      </c>
      <c r="B8" s="39">
        <v>0.10714589628057021</v>
      </c>
      <c r="C8" s="39">
        <v>0.12243330374314032</v>
      </c>
      <c r="D8" s="39">
        <v>0.17154471301247198</v>
      </c>
      <c r="E8" s="39">
        <v>5.55690901265442E-2</v>
      </c>
      <c r="F8" s="39">
        <v>-0.42506497387142306</v>
      </c>
      <c r="G8" s="39">
        <v>0.26540205045523813</v>
      </c>
      <c r="H8" s="39">
        <v>7.4874593415946183E-2</v>
      </c>
    </row>
    <row r="18" spans="4:7" ht="14.5" x14ac:dyDescent="0.35">
      <c r="D18" s="58"/>
      <c r="E18"/>
      <c r="F18"/>
      <c r="G18"/>
    </row>
    <row r="19" spans="4:7" ht="14.5" x14ac:dyDescent="0.35">
      <c r="D19"/>
      <c r="E19"/>
      <c r="F19"/>
      <c r="G19"/>
    </row>
    <row r="20" spans="4:7" ht="14.5" x14ac:dyDescent="0.35">
      <c r="D20"/>
      <c r="E20"/>
      <c r="F20"/>
      <c r="G20"/>
    </row>
    <row r="21" spans="4:7" ht="14.5" x14ac:dyDescent="0.35">
      <c r="D21"/>
      <c r="E21"/>
      <c r="F21"/>
      <c r="G21"/>
    </row>
    <row r="22" spans="4:7" ht="14.5" x14ac:dyDescent="0.35">
      <c r="D22"/>
      <c r="E22"/>
      <c r="F22"/>
      <c r="G22"/>
    </row>
    <row r="23" spans="4:7" ht="14.5" x14ac:dyDescent="0.35">
      <c r="D23"/>
      <c r="E23"/>
      <c r="F23"/>
      <c r="G23"/>
    </row>
  </sheetData>
  <mergeCells count="1">
    <mergeCell ref="A1:B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9546-6651-410E-9DE1-EEE210B17611}">
  <dimension ref="A1:D4"/>
  <sheetViews>
    <sheetView workbookViewId="0">
      <selection activeCell="E45" sqref="E45"/>
    </sheetView>
  </sheetViews>
  <sheetFormatPr defaultColWidth="9.1796875" defaultRowHeight="13" x14ac:dyDescent="0.3"/>
  <cols>
    <col min="1" max="1" width="24.453125" style="7" customWidth="1"/>
    <col min="2" max="4" width="16.1796875" style="7" customWidth="1"/>
    <col min="5" max="16384" width="9.1796875" style="7"/>
  </cols>
  <sheetData>
    <row r="1" spans="1:4" ht="14.5" thickBot="1" x14ac:dyDescent="0.35">
      <c r="A1" s="72" t="s">
        <v>43</v>
      </c>
      <c r="B1" s="72"/>
      <c r="C1" s="72"/>
      <c r="D1" s="72"/>
    </row>
    <row r="2" spans="1:4" ht="14.5" thickBot="1" x14ac:dyDescent="0.35">
      <c r="A2" s="29"/>
      <c r="B2" s="74" t="s">
        <v>9</v>
      </c>
      <c r="C2" s="75"/>
      <c r="D2" s="75"/>
    </row>
    <row r="3" spans="1:4" ht="26.5" thickBot="1" x14ac:dyDescent="0.35">
      <c r="A3" s="11"/>
      <c r="B3" s="17" t="s">
        <v>3</v>
      </c>
      <c r="C3" s="24" t="s">
        <v>13</v>
      </c>
      <c r="D3" s="13" t="s">
        <v>4</v>
      </c>
    </row>
    <row r="4" spans="1:4" x14ac:dyDescent="0.3">
      <c r="A4" s="7" t="s">
        <v>5</v>
      </c>
      <c r="B4" s="18">
        <v>-0.15464354082167273</v>
      </c>
      <c r="C4" s="25">
        <v>-0.19611850322668178</v>
      </c>
      <c r="D4" s="12">
        <v>-0.34578010131727066</v>
      </c>
    </row>
  </sheetData>
  <mergeCells count="2">
    <mergeCell ref="A1:D1"/>
    <mergeCell ref="B2:D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24"/>
  <sheetViews>
    <sheetView showGridLines="0" zoomScaleNormal="100" workbookViewId="0">
      <selection activeCell="B17" sqref="B17"/>
    </sheetView>
  </sheetViews>
  <sheetFormatPr defaultColWidth="9.1796875" defaultRowHeight="14" x14ac:dyDescent="0.3"/>
  <cols>
    <col min="1" max="1" width="41" style="9" customWidth="1"/>
    <col min="2" max="16384" width="9.1796875" style="9"/>
  </cols>
  <sheetData>
    <row r="1" spans="1:2" x14ac:dyDescent="0.3">
      <c r="A1" s="30" t="s">
        <v>44</v>
      </c>
    </row>
    <row r="2" spans="1:2" x14ac:dyDescent="0.3">
      <c r="A2" s="34"/>
      <c r="B2" s="34">
        <v>2024</v>
      </c>
    </row>
    <row r="3" spans="1:2" x14ac:dyDescent="0.3">
      <c r="A3" s="9" t="s">
        <v>6</v>
      </c>
      <c r="B3" s="59">
        <v>2364.37409729807</v>
      </c>
    </row>
    <row r="4" spans="1:2" x14ac:dyDescent="0.3">
      <c r="A4" s="9" t="s">
        <v>22</v>
      </c>
      <c r="B4" s="59">
        <v>-793.07490396012861</v>
      </c>
    </row>
    <row r="5" spans="1:2" x14ac:dyDescent="0.3">
      <c r="A5" s="9" t="s">
        <v>23</v>
      </c>
      <c r="B5" s="59">
        <v>1657.3220984076584</v>
      </c>
    </row>
    <row r="6" spans="1:2" x14ac:dyDescent="0.3">
      <c r="A6" s="9" t="s">
        <v>24</v>
      </c>
      <c r="B6" s="59">
        <v>27.674708000220999</v>
      </c>
    </row>
    <row r="7" spans="1:2" x14ac:dyDescent="0.3">
      <c r="A7" s="9" t="s">
        <v>25</v>
      </c>
      <c r="B7" s="59">
        <v>-122.86356462409404</v>
      </c>
    </row>
    <row r="8" spans="1:2" x14ac:dyDescent="0.3">
      <c r="A8" s="33" t="s">
        <v>10</v>
      </c>
      <c r="B8" s="60">
        <v>3133.4324351217265</v>
      </c>
    </row>
    <row r="9" spans="1:2" x14ac:dyDescent="0.3">
      <c r="A9" s="8"/>
    </row>
    <row r="10" spans="1:2" x14ac:dyDescent="0.3">
      <c r="A10" s="31"/>
    </row>
    <row r="11" spans="1:2" x14ac:dyDescent="0.3">
      <c r="A11" s="32"/>
    </row>
    <row r="12" spans="1:2" x14ac:dyDescent="0.3">
      <c r="A12" s="32"/>
    </row>
    <row r="13" spans="1:2" x14ac:dyDescent="0.3">
      <c r="A13" s="10"/>
    </row>
    <row r="14" spans="1:2" x14ac:dyDescent="0.3">
      <c r="A14" s="10"/>
    </row>
    <row r="15" spans="1:2" x14ac:dyDescent="0.3">
      <c r="A15" s="10"/>
    </row>
    <row r="16" spans="1:2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9"/>
  <sheetViews>
    <sheetView showGridLines="0" workbookViewId="0">
      <selection activeCell="B42" sqref="B42"/>
    </sheetView>
  </sheetViews>
  <sheetFormatPr defaultColWidth="9.1796875" defaultRowHeight="13" x14ac:dyDescent="0.3"/>
  <cols>
    <col min="1" max="1" width="25.453125" style="21" customWidth="1"/>
    <col min="2" max="16384" width="9.1796875" style="21"/>
  </cols>
  <sheetData>
    <row r="1" spans="1:5" x14ac:dyDescent="0.3">
      <c r="A1" s="26" t="s">
        <v>51</v>
      </c>
    </row>
    <row r="2" spans="1:5" ht="13.5" customHeight="1" x14ac:dyDescent="0.3">
      <c r="A2" s="65"/>
      <c r="B2" s="65">
        <v>2021</v>
      </c>
      <c r="C2" s="65">
        <v>2022</v>
      </c>
      <c r="D2" s="65">
        <v>2023</v>
      </c>
      <c r="E2" s="65">
        <v>2024</v>
      </c>
    </row>
    <row r="3" spans="1:5" ht="13.5" customHeight="1" x14ac:dyDescent="0.3">
      <c r="A3" s="32" t="s">
        <v>47</v>
      </c>
      <c r="B3" s="70">
        <v>6.773965932514983</v>
      </c>
      <c r="C3" s="70">
        <v>10.289927864298321</v>
      </c>
      <c r="D3" s="70">
        <v>13.435762736211188</v>
      </c>
      <c r="E3" s="70">
        <v>1.3204334139693401</v>
      </c>
    </row>
    <row r="4" spans="1:5" ht="13.5" customHeight="1" x14ac:dyDescent="0.3">
      <c r="A4" s="67" t="s">
        <v>0</v>
      </c>
      <c r="B4" s="70">
        <v>32.069408231113272</v>
      </c>
      <c r="C4" s="70">
        <v>10.981230889825881</v>
      </c>
      <c r="D4" s="70">
        <v>11.155003495374416</v>
      </c>
      <c r="E4" s="70">
        <v>1.4694931059218561</v>
      </c>
    </row>
    <row r="5" spans="1:5" ht="13.5" customHeight="1" x14ac:dyDescent="0.3">
      <c r="A5" s="67" t="s">
        <v>1</v>
      </c>
      <c r="B5" s="70">
        <v>9.8801855374825038</v>
      </c>
      <c r="C5" s="70">
        <v>12.633668142428562</v>
      </c>
      <c r="D5" s="70">
        <v>16.668793038269087</v>
      </c>
      <c r="E5" s="70">
        <v>0.67899225085213288</v>
      </c>
    </row>
    <row r="6" spans="1:5" ht="13.5" customHeight="1" x14ac:dyDescent="0.3">
      <c r="A6" s="67" t="s">
        <v>2</v>
      </c>
      <c r="B6" s="70">
        <v>7.4164405014504524</v>
      </c>
      <c r="C6" s="70">
        <v>5.4944738993121689</v>
      </c>
      <c r="D6" s="70">
        <v>2.7274785977030405</v>
      </c>
      <c r="E6" s="70">
        <v>3.855223431221205</v>
      </c>
    </row>
    <row r="7" spans="1:5" ht="13.5" customHeight="1" x14ac:dyDescent="0.3">
      <c r="A7" s="67" t="s">
        <v>45</v>
      </c>
      <c r="B7" s="70">
        <v>5.0066447385192561</v>
      </c>
      <c r="C7" s="70">
        <v>8.814827225956094</v>
      </c>
      <c r="D7" s="70">
        <v>7.0671194762371101</v>
      </c>
      <c r="E7" s="70">
        <v>11.753332454973005</v>
      </c>
    </row>
    <row r="8" spans="1:5" ht="13.5" customHeight="1" x14ac:dyDescent="0.3">
      <c r="A8" s="67" t="s">
        <v>46</v>
      </c>
      <c r="B8" s="70">
        <v>7.5856569006589751</v>
      </c>
      <c r="C8" s="70">
        <v>7.4810174115869472</v>
      </c>
      <c r="D8" s="70">
        <v>10.5577370095493</v>
      </c>
      <c r="E8" s="70">
        <v>14.481662650827531</v>
      </c>
    </row>
    <row r="9" spans="1:5" ht="13.5" customHeight="1" x14ac:dyDescent="0.3">
      <c r="A9" s="67" t="s">
        <v>48</v>
      </c>
      <c r="B9" s="70">
        <v>-1.2943850427558345</v>
      </c>
      <c r="C9" s="70">
        <v>37.855122863398805</v>
      </c>
      <c r="D9" s="70">
        <v>-12.765759193067112</v>
      </c>
      <c r="E9" s="70">
        <v>46.566873313280581</v>
      </c>
    </row>
    <row r="10" spans="1:5" x14ac:dyDescent="0.3">
      <c r="A10" s="65" t="s">
        <v>10</v>
      </c>
      <c r="B10" s="71">
        <v>9.0350310685164033</v>
      </c>
      <c r="C10" s="71">
        <v>11.157625326638822</v>
      </c>
      <c r="D10" s="71">
        <v>9.4538648532064542</v>
      </c>
      <c r="E10" s="71">
        <v>8.1150736807676651</v>
      </c>
    </row>
    <row r="11" spans="1:5" x14ac:dyDescent="0.3">
      <c r="A11" s="22"/>
      <c r="B11" s="22"/>
    </row>
    <row r="12" spans="1:5" x14ac:dyDescent="0.3">
      <c r="A12" s="22"/>
      <c r="B12" s="22"/>
    </row>
    <row r="13" spans="1:5" x14ac:dyDescent="0.3">
      <c r="A13" s="22"/>
      <c r="B13" s="22"/>
    </row>
    <row r="14" spans="1:5" x14ac:dyDescent="0.3">
      <c r="A14" s="22"/>
      <c r="B14" s="22"/>
    </row>
    <row r="15" spans="1:5" x14ac:dyDescent="0.3">
      <c r="A15" s="22"/>
      <c r="B15" s="22"/>
    </row>
    <row r="16" spans="1:5" x14ac:dyDescent="0.3">
      <c r="A16" s="22"/>
      <c r="B16" s="22"/>
    </row>
    <row r="17" spans="1:2" x14ac:dyDescent="0.3">
      <c r="A17" s="22"/>
      <c r="B17" s="22"/>
    </row>
    <row r="18" spans="1:2" x14ac:dyDescent="0.3">
      <c r="A18" s="22"/>
      <c r="B18" s="22"/>
    </row>
    <row r="19" spans="1:2" x14ac:dyDescent="0.3">
      <c r="A19" s="22"/>
      <c r="B19" s="22"/>
    </row>
    <row r="20" spans="1:2" x14ac:dyDescent="0.3">
      <c r="A20" s="22"/>
      <c r="B20" s="22"/>
    </row>
    <row r="21" spans="1:2" x14ac:dyDescent="0.3">
      <c r="A21" s="22"/>
      <c r="B21" s="22"/>
    </row>
    <row r="22" spans="1:2" x14ac:dyDescent="0.3">
      <c r="A22" s="22"/>
      <c r="B22" s="22"/>
    </row>
    <row r="23" spans="1:2" x14ac:dyDescent="0.3">
      <c r="A23" s="22"/>
      <c r="B23" s="22"/>
    </row>
    <row r="24" spans="1:2" x14ac:dyDescent="0.3">
      <c r="A24" s="22"/>
      <c r="B24" s="22"/>
    </row>
    <row r="25" spans="1:2" x14ac:dyDescent="0.3">
      <c r="A25" s="22"/>
      <c r="B25" s="22"/>
    </row>
    <row r="26" spans="1:2" x14ac:dyDescent="0.3">
      <c r="A26" s="22"/>
      <c r="B26" s="22"/>
    </row>
    <row r="27" spans="1:2" x14ac:dyDescent="0.3">
      <c r="A27" s="22"/>
      <c r="B27" s="22"/>
    </row>
    <row r="28" spans="1:2" x14ac:dyDescent="0.3">
      <c r="A28" s="22"/>
      <c r="B28" s="22"/>
    </row>
    <row r="29" spans="1:2" x14ac:dyDescent="0.3">
      <c r="A29" s="22"/>
      <c r="B29" s="22"/>
    </row>
    <row r="30" spans="1:2" x14ac:dyDescent="0.3">
      <c r="A30" s="22"/>
      <c r="B30" s="22"/>
    </row>
    <row r="31" spans="1:2" x14ac:dyDescent="0.3">
      <c r="A31" s="22"/>
      <c r="B31" s="22"/>
    </row>
    <row r="32" spans="1:2" x14ac:dyDescent="0.3">
      <c r="A32" s="22"/>
      <c r="B32" s="22"/>
    </row>
    <row r="33" spans="1:2" x14ac:dyDescent="0.3">
      <c r="A33" s="22"/>
      <c r="B33" s="22"/>
    </row>
    <row r="34" spans="1:2" x14ac:dyDescent="0.3">
      <c r="A34" s="22"/>
      <c r="B34" s="22"/>
    </row>
    <row r="35" spans="1:2" x14ac:dyDescent="0.3">
      <c r="A35" s="22"/>
      <c r="B35" s="22"/>
    </row>
    <row r="36" spans="1:2" x14ac:dyDescent="0.3">
      <c r="A36" s="22"/>
      <c r="B36" s="22"/>
    </row>
    <row r="37" spans="1:2" x14ac:dyDescent="0.3">
      <c r="A37" s="22"/>
      <c r="B37" s="22"/>
    </row>
    <row r="38" spans="1:2" x14ac:dyDescent="0.3">
      <c r="A38" s="22"/>
      <c r="B38" s="22"/>
    </row>
    <row r="39" spans="1:2" x14ac:dyDescent="0.3">
      <c r="A39" s="22"/>
      <c r="B39" s="2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Graf_1</vt:lpstr>
      <vt:lpstr>Graf_2</vt:lpstr>
      <vt:lpstr>Graf_3</vt:lpstr>
      <vt:lpstr>Graf_4</vt:lpstr>
      <vt:lpstr>Graf_5</vt:lpstr>
      <vt:lpstr>Graf_6</vt:lpstr>
      <vt:lpstr>Graf_7</vt:lpstr>
      <vt:lpstr>Graf_8</vt:lpstr>
      <vt:lpstr>Graf_2!Oblasť_tlače</vt:lpstr>
      <vt:lpstr>Graf_4!Oblasť_tlače</vt:lpstr>
      <vt:lpstr>Graf_5!Oblasť_tlače</vt:lpstr>
      <vt:lpstr>Graf_7!Oblasť_tlače</vt:lpstr>
    </vt:vector>
  </TitlesOfParts>
  <Company>Ministerstvo financií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Gabik Rastislav</dc:creator>
  <cp:lastModifiedBy>Antalicova Jana</cp:lastModifiedBy>
  <dcterms:created xsi:type="dcterms:W3CDTF">2016-08-23T09:49:10Z</dcterms:created>
  <dcterms:modified xsi:type="dcterms:W3CDTF">2025-07-31T10:23:19Z</dcterms:modified>
</cp:coreProperties>
</file>