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U:\IFP_NEW\5_MATERIALY\5_2_Komentare\2018\"/>
    </mc:Choice>
  </mc:AlternateContent>
  <bookViews>
    <workbookView xWindow="0" yWindow="0" windowWidth="15345" windowHeight="6735" tabRatio="836"/>
  </bookViews>
  <sheets>
    <sheet name="Obsah" sheetId="26" r:id="rId1"/>
    <sheet name="Graf 1" sheetId="31" r:id="rId2"/>
    <sheet name="Graf 2" sheetId="32" r:id="rId3"/>
    <sheet name="Tabuľka 1" sheetId="3" r:id="rId4"/>
    <sheet name="Graf 4" sheetId="34" r:id="rId5"/>
    <sheet name="Tabuľka 3" sheetId="19" r:id="rId6"/>
    <sheet name="Tabuľka 4" sheetId="30" r:id="rId7"/>
    <sheet name="Tabuľka 5" sheetId="29"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32" l="1"/>
  <c r="F24" i="32"/>
  <c r="F23" i="32"/>
  <c r="F25" i="32"/>
  <c r="F26" i="32"/>
  <c r="F27" i="32"/>
  <c r="F28" i="32"/>
  <c r="F29" i="32"/>
  <c r="F30" i="32"/>
  <c r="F31" i="32"/>
  <c r="F32" i="32"/>
  <c r="F33" i="32"/>
  <c r="E24" i="32"/>
  <c r="E25" i="32"/>
  <c r="E26" i="32"/>
  <c r="E27" i="32"/>
  <c r="E28" i="32"/>
  <c r="E29" i="32"/>
  <c r="E30" i="32"/>
  <c r="E31" i="32"/>
  <c r="E32" i="32"/>
  <c r="E33" i="32"/>
  <c r="E34" i="32"/>
  <c r="E23" i="32"/>
  <c r="H31" i="31"/>
  <c r="F21" i="31"/>
  <c r="H32" i="31"/>
  <c r="F32" i="31"/>
  <c r="D32" i="31"/>
  <c r="G32" i="31" s="1"/>
  <c r="F31" i="31"/>
  <c r="D31" i="31"/>
  <c r="G31" i="31" s="1"/>
  <c r="F30" i="31"/>
  <c r="G30" i="31" s="1"/>
  <c r="D30" i="31"/>
  <c r="F29" i="31"/>
  <c r="G29" i="31" s="1"/>
  <c r="D29" i="31"/>
  <c r="F28" i="31"/>
  <c r="G28" i="31" s="1"/>
  <c r="D28" i="31"/>
  <c r="F27" i="31"/>
  <c r="G27" i="31" s="1"/>
  <c r="D27" i="31"/>
  <c r="F26" i="31"/>
  <c r="G26" i="31" s="1"/>
  <c r="D26" i="31"/>
  <c r="F25" i="31"/>
  <c r="G25" i="31" s="1"/>
  <c r="D25" i="31"/>
  <c r="F24" i="31"/>
  <c r="G24" i="31" s="1"/>
  <c r="D24" i="31"/>
  <c r="F23" i="31"/>
  <c r="G23" i="31" s="1"/>
  <c r="D23" i="31"/>
  <c r="F22" i="31"/>
  <c r="G22" i="31" s="1"/>
  <c r="D22" i="31"/>
  <c r="G21" i="31"/>
  <c r="D21" i="31"/>
</calcChain>
</file>

<file path=xl/sharedStrings.xml><?xml version="1.0" encoding="utf-8"?>
<sst xmlns="http://schemas.openxmlformats.org/spreadsheetml/2006/main" count="144" uniqueCount="114">
  <si>
    <t xml:space="preserve">Obsah </t>
  </si>
  <si>
    <t>Zaplatená daň = 0 eur</t>
  </si>
  <si>
    <t>Zaplatená daň &gt; 0 eur</t>
  </si>
  <si>
    <t>Počet firiem</t>
  </si>
  <si>
    <t>Daňová licencia</t>
  </si>
  <si>
    <t>Strata alebo nulový zisk</t>
  </si>
  <si>
    <t>2004 - 2015</t>
  </si>
  <si>
    <t>2005 - 2015</t>
  </si>
  <si>
    <t>2006 - 2015</t>
  </si>
  <si>
    <t>2007 - 2015</t>
  </si>
  <si>
    <t>2008 - 2015</t>
  </si>
  <si>
    <t>2009 - 2015</t>
  </si>
  <si>
    <t>2010 - 2015</t>
  </si>
  <si>
    <t>2011 - 2015</t>
  </si>
  <si>
    <t>2012 - 2015</t>
  </si>
  <si>
    <t>2013 - 2015</t>
  </si>
  <si>
    <t>2014 - 2015</t>
  </si>
  <si>
    <t>Rok</t>
  </si>
  <si>
    <t>A</t>
  </si>
  <si>
    <t>B</t>
  </si>
  <si>
    <t>C</t>
  </si>
  <si>
    <t>D</t>
  </si>
  <si>
    <t>B/A</t>
  </si>
  <si>
    <t>C/A</t>
  </si>
  <si>
    <t>D/A</t>
  </si>
  <si>
    <t>Rozdelenie počtu firiem podľa zaplatenej dane</t>
  </si>
  <si>
    <t>Obdobie</t>
  </si>
  <si>
    <t>Zaplatená daň = 0</t>
  </si>
  <si>
    <t>Graf 2: Firmy vykazujúce nulovú daň, 2004-2015</t>
  </si>
  <si>
    <t>Firmy vykazujúce nulovú daň, 2004 - 2015</t>
  </si>
  <si>
    <t>Rok*</t>
  </si>
  <si>
    <t>Nezodpovedné</t>
  </si>
  <si>
    <t>Zodpovedné</t>
  </si>
  <si>
    <t>Nezaradené</t>
  </si>
  <si>
    <t xml:space="preserve">Počet </t>
  </si>
  <si>
    <t>Daň</t>
  </si>
  <si>
    <t>0,8</t>
  </si>
  <si>
    <t>0,7</t>
  </si>
  <si>
    <t>0,9</t>
  </si>
  <si>
    <t>Tabuľka 1. Firmy platiace daň (mil. eur) do 3 000 eur – výsledky časového testu</t>
  </si>
  <si>
    <t>Firmy platiace daň (mil. eur) do 3000 eur - výsledky časového testu</t>
  </si>
  <si>
    <t>Spolu</t>
  </si>
  <si>
    <t>Výnos DPPO (ESA2010, mil. eur)</t>
  </si>
  <si>
    <t>Výnos DPPO v období 2004 až 2015 (ESA2010, mil. eur)</t>
  </si>
  <si>
    <t>Subjekt</t>
  </si>
  <si>
    <t xml:space="preserve">Zložky daňového zaťaženia </t>
  </si>
  <si>
    <t>Zdravotné odvody</t>
  </si>
  <si>
    <t>Sociálne odvody</t>
  </si>
  <si>
    <t>Daň/ Daňová licencia</t>
  </si>
  <si>
    <t>Dividenda</t>
  </si>
  <si>
    <t>Jednoosobová s.r.o</t>
  </si>
  <si>
    <t>(Nezodpovedná firma*)</t>
  </si>
  <si>
    <t>741,72</t>
  </si>
  <si>
    <t>0,00</t>
  </si>
  <si>
    <t>960,00</t>
  </si>
  <si>
    <t>1 701,72</t>
  </si>
  <si>
    <t>(Zodpovedná firma**)</t>
  </si>
  <si>
    <t>252,80</t>
  </si>
  <si>
    <t>1 954,52</t>
  </si>
  <si>
    <t>SZČO s minimálnymi</t>
  </si>
  <si>
    <t>odvodmi (a obrat vyšší ako 12x min. VZ)***</t>
  </si>
  <si>
    <t>1 756,20</t>
  </si>
  <si>
    <t>2 497,92</t>
  </si>
  <si>
    <t>Zamestnanec s minimálnou mzdou (435 eur)***</t>
  </si>
  <si>
    <t>1 806,00</t>
  </si>
  <si>
    <t>160,80</t>
  </si>
  <si>
    <t>2 244,00</t>
  </si>
  <si>
    <t xml:space="preserve">* firma vykázala nulový základ dane a zaplatila daňovú licenciu 960 eur. Licenciu v tejto hodnote platí najviac subjektov. </t>
  </si>
  <si>
    <t>** firma dosiahla zisk 4 571,43 eur odpovedajúci dani z príjmov vo výške daňovej licencie 960 eur. Vyplatený zisk podlieha dani z dividend.</t>
  </si>
  <si>
    <t>*** bezdetný daňovník ktorý si neuplatňuje nezdaniteľnú časť na manžela(ku) pracujúci/podnikajúci celý rok</t>
  </si>
  <si>
    <t xml:space="preserve">* Firmy založené za účelom dosahovania zisku podliehajúce daňovej licencii. </t>
  </si>
  <si>
    <t>Graf 1: Rozdelenie počtu firiem* podľa zaplatenej dane</t>
  </si>
  <si>
    <t>* Horizontálna os uvádza počet období, keď firma priznala nulovú daň, respektíve dosiahla stratu alebo nulový zisk. Percento nad každým stĺpcom uvádza podiel neplatiacich alebo neziskových firiem na celkovom počte daného roka.</t>
  </si>
  <si>
    <t xml:space="preserve">** V rokoch 2014 a 2015 obsahuje aj daňovú licenciu. </t>
  </si>
  <si>
    <t>* podobný vývoj je možné sledovať aj pred rokom 2010</t>
  </si>
  <si>
    <t>Daňové zaťaženie zamestnanca a podnikateľov za rok 2017 (eur)</t>
  </si>
  <si>
    <t>Tabuľka 3. Daňové zaťaženie zamestnanca a podnikateľov za rok 2017 (eur)</t>
  </si>
  <si>
    <t>Tabuľka 4: Rozdelenie zaniknutých firiem podľa vybraných charakteristík</t>
  </si>
  <si>
    <t>Počet zánikov firiem*</t>
  </si>
  <si>
    <t>2013**</t>
  </si>
  <si>
    <t>7 439</t>
  </si>
  <si>
    <t>5 693</t>
  </si>
  <si>
    <t>Počet zamestnancov</t>
  </si>
  <si>
    <t>1***</t>
  </si>
  <si>
    <t>5 a viac</t>
  </si>
  <si>
    <t>(2010 - 2013)</t>
  </si>
  <si>
    <t>1 až 10 tis. €</t>
  </si>
  <si>
    <t xml:space="preserve">10 až 100 tis. € </t>
  </si>
  <si>
    <t>100 tis. € a viac</t>
  </si>
  <si>
    <t>Časový test (Box 1)</t>
  </si>
  <si>
    <t>Vek firmy (roky)</t>
  </si>
  <si>
    <t>0-4</t>
  </si>
  <si>
    <t>10 a viac</t>
  </si>
  <si>
    <t>2-4</t>
  </si>
  <si>
    <t>5-9</t>
  </si>
  <si>
    <t xml:space="preserve">** Podobný vývoj je možné pozorovať aj pred rokom 2013. </t>
  </si>
  <si>
    <t>*** Firmy s jedným zamestnancom a firmy vykazujúce nula respektíve nezistený počet zamestnancov kde predpokladáme, že jediným zamestnancom je majiteľ firmy.</t>
  </si>
  <si>
    <t>* Subjekty založené za účelom dosahovania zisku podliehajúce daňovej licencii.</t>
  </si>
  <si>
    <t>Počet</t>
  </si>
  <si>
    <t>1  659</t>
  </si>
  <si>
    <t>1  775</t>
  </si>
  <si>
    <t>1  758</t>
  </si>
  <si>
    <t>Rozdelenie zaniknutých firiem podľa vybraných charakteristík</t>
  </si>
  <si>
    <t xml:space="preserve">Firmy platiace daň (mil. eur) nad 3 000 eur – výsledky časového testu </t>
  </si>
  <si>
    <t>Tabuľka 5: Firmy platiace daň (mil. eur) nad 3 000 eur – výsledky časového testu</t>
  </si>
  <si>
    <r>
      <t>Graf 4: Výnos DPPO v období 2004 až 2015 (ESA2010, mil.  eur)</t>
    </r>
    <r>
      <rPr>
        <b/>
        <sz val="11"/>
        <color rgb="FF2C9ADC"/>
        <rFont val="Arial Narrow"/>
        <family val="2"/>
        <charset val="238"/>
      </rPr>
      <t xml:space="preserve"> </t>
    </r>
  </si>
  <si>
    <r>
      <t>0,00</t>
    </r>
    <r>
      <rPr>
        <vertAlign val="superscript"/>
        <sz val="10"/>
        <color theme="1"/>
        <rFont val="Arial Narrow"/>
        <family val="2"/>
        <charset val="238"/>
      </rPr>
      <t>+</t>
    </r>
  </si>
  <si>
    <r>
      <t>277,20</t>
    </r>
    <r>
      <rPr>
        <vertAlign val="superscript"/>
        <sz val="10"/>
        <color theme="1"/>
        <rFont val="Arial Narrow"/>
        <family val="2"/>
        <charset val="238"/>
      </rPr>
      <t>++</t>
    </r>
  </si>
  <si>
    <r>
      <t>+</t>
    </r>
    <r>
      <rPr>
        <sz val="8"/>
        <color theme="1"/>
        <rFont val="Arial Narrow"/>
        <family val="2"/>
        <charset val="238"/>
      </rPr>
      <t xml:space="preserve"> predpokladáme optimalizujúci subjekt (napr. využitím paušálnych výdavkov)</t>
    </r>
  </si>
  <si>
    <r>
      <t>++</t>
    </r>
    <r>
      <rPr>
        <sz val="8"/>
        <color theme="1"/>
        <rFont val="Arial Narrow"/>
        <family val="2"/>
        <charset val="238"/>
      </rPr>
      <t xml:space="preserve"> zamestnanec si uplatňuje odvodovú odpočítateľnú položku</t>
    </r>
  </si>
  <si>
    <r>
      <t>Priemerné výnosy</t>
    </r>
    <r>
      <rPr>
        <vertAlign val="superscript"/>
        <sz val="10"/>
        <color theme="1"/>
        <rFont val="Arial Narrow"/>
        <family val="2"/>
        <charset val="238"/>
      </rPr>
      <t>+</t>
    </r>
  </si>
  <si>
    <r>
      <t>Nezodpovedné</t>
    </r>
    <r>
      <rPr>
        <vertAlign val="superscript"/>
        <sz val="10"/>
        <color theme="1"/>
        <rFont val="Arial Narrow"/>
        <family val="2"/>
        <charset val="238"/>
      </rPr>
      <t>+</t>
    </r>
  </si>
  <si>
    <r>
      <t xml:space="preserve">+ </t>
    </r>
    <r>
      <rPr>
        <sz val="8"/>
        <color theme="1"/>
        <rFont val="Arial Narrow"/>
        <family val="2"/>
        <charset val="238"/>
      </rPr>
      <t>Výnosy z bežnej a finančnej činnosti.</t>
    </r>
  </si>
  <si>
    <r>
      <t>++</t>
    </r>
    <r>
      <rPr>
        <sz val="8"/>
        <color theme="1"/>
        <rFont val="Arial Narrow"/>
        <family val="2"/>
        <charset val="238"/>
      </rPr>
      <t xml:space="preserve"> Súčet dvoch „typov“ firiem. 1. Definované časovým testom. 2. Firmy, ktoré sú na trhu 8 a viac rokov podľa OR, ale po spojení dát s individuálnymi DP neposkytujú údaje za všetky roky v období 2004 až 2015 a zároveň nespĺňajú definíciu Zodpovednej firmy.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</si>
</sst>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_-* #,##0.00\ _S_k_-;\-* #,##0.00\ _S_k_-;_-* &quot;-&quot;??\ _S_k_-;_-@_-"/>
    <numFmt numFmtId="165" formatCode="0.0%"/>
  </numFmts>
  <fonts count="28" x14ac:knownFonts="1">
    <font>
      <sz val="11"/>
      <color theme="1"/>
      <name val="Garamond"/>
      <family val="2"/>
      <charset val="238"/>
    </font>
    <font>
      <sz val="11"/>
      <color theme="1"/>
      <name val="Calibri"/>
      <family val="2"/>
      <charset val="238"/>
      <scheme val="minor"/>
    </font>
    <font>
      <sz val="11"/>
      <color theme="1"/>
      <name val="Calibri"/>
      <family val="2"/>
      <charset val="238"/>
      <scheme val="minor"/>
    </font>
    <font>
      <sz val="10"/>
      <color theme="1"/>
      <name val="Arial Narrow"/>
      <family val="2"/>
      <charset val="238"/>
    </font>
    <font>
      <sz val="10"/>
      <color theme="1"/>
      <name val="Arial Narrow"/>
      <family val="2"/>
      <charset val="238"/>
    </font>
    <font>
      <sz val="10"/>
      <color theme="1"/>
      <name val="Arial Narrow"/>
      <family val="2"/>
      <charset val="238"/>
    </font>
    <font>
      <sz val="11"/>
      <name val="Arial"/>
      <family val="2"/>
      <charset val="238"/>
    </font>
    <font>
      <sz val="11"/>
      <color theme="1"/>
      <name val="Arial Narrow"/>
      <family val="2"/>
      <charset val="238"/>
    </font>
    <font>
      <sz val="10"/>
      <name val="Garamond"/>
      <family val="1"/>
      <charset val="238"/>
    </font>
    <font>
      <b/>
      <sz val="10"/>
      <color rgb="FF2C9ADC"/>
      <name val="Arial Narrow"/>
      <family val="2"/>
      <charset val="238"/>
    </font>
    <font>
      <sz val="10"/>
      <name val="Arial Narrow"/>
      <family val="2"/>
      <charset val="238"/>
    </font>
    <font>
      <sz val="10"/>
      <name val="Arial"/>
      <family val="2"/>
      <charset val="238"/>
    </font>
    <font>
      <b/>
      <sz val="15"/>
      <color theme="1"/>
      <name val="Arial Narrow"/>
      <family val="2"/>
      <charset val="238"/>
    </font>
    <font>
      <sz val="10"/>
      <color rgb="FFFFFFFF"/>
      <name val="Arial Narrow"/>
      <family val="2"/>
      <charset val="238"/>
    </font>
    <font>
      <u/>
      <sz val="11"/>
      <color theme="10"/>
      <name val="Calibri"/>
      <family val="2"/>
      <scheme val="minor"/>
    </font>
    <font>
      <u/>
      <sz val="11"/>
      <name val="Arial Narrow"/>
      <family val="2"/>
      <charset val="238"/>
    </font>
    <font>
      <b/>
      <sz val="11"/>
      <color theme="1"/>
      <name val="Arial Narrow"/>
      <family val="2"/>
      <charset val="238"/>
    </font>
    <font>
      <b/>
      <sz val="11"/>
      <color rgb="FF2C9ADC"/>
      <name val="Arial Narrow"/>
      <family val="2"/>
      <charset val="238"/>
    </font>
    <font>
      <b/>
      <sz val="10"/>
      <color rgb="FF2C9ADC"/>
      <name val="NeueHaasGroteskDisp W02 Bd"/>
      <family val="2"/>
      <charset val="238"/>
    </font>
    <font>
      <sz val="8"/>
      <color theme="1"/>
      <name val="NeueHaasGroteskDisp W02"/>
      <family val="2"/>
      <charset val="238"/>
    </font>
    <font>
      <sz val="10"/>
      <color theme="1"/>
      <name val="Arial"/>
      <family val="2"/>
      <charset val="238"/>
    </font>
    <font>
      <b/>
      <sz val="10"/>
      <color theme="1"/>
      <name val="Arial"/>
      <family val="2"/>
      <charset val="238"/>
    </font>
    <font>
      <u/>
      <sz val="11"/>
      <color theme="10"/>
      <name val="Calibri"/>
      <family val="2"/>
      <charset val="238"/>
      <scheme val="minor"/>
    </font>
    <font>
      <sz val="11"/>
      <color rgb="FF2C9ADC"/>
      <name val="NeueHaasGroteskDisp W02 Bd"/>
      <family val="2"/>
      <charset val="238"/>
    </font>
    <font>
      <b/>
      <sz val="10"/>
      <color theme="1"/>
      <name val="Arial Narrow"/>
      <family val="2"/>
      <charset val="238"/>
    </font>
    <font>
      <vertAlign val="superscript"/>
      <sz val="10"/>
      <color theme="1"/>
      <name val="Arial Narrow"/>
      <family val="2"/>
      <charset val="238"/>
    </font>
    <font>
      <sz val="8"/>
      <color theme="1"/>
      <name val="Arial Narrow"/>
      <family val="2"/>
      <charset val="238"/>
    </font>
    <font>
      <vertAlign val="superscript"/>
      <sz val="8"/>
      <color theme="1"/>
      <name val="Arial Narrow"/>
      <family val="2"/>
      <charset val="238"/>
    </font>
  </fonts>
  <fills count="4">
    <fill>
      <patternFill patternType="none"/>
    </fill>
    <fill>
      <patternFill patternType="gray125"/>
    </fill>
    <fill>
      <patternFill patternType="solid">
        <fgColor rgb="FF2C9ADC"/>
        <bgColor indexed="64"/>
      </patternFill>
    </fill>
    <fill>
      <patternFill patternType="solid">
        <fgColor rgb="FFFFFFCC"/>
      </patternFill>
    </fill>
  </fills>
  <borders count="25">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medium">
        <color rgb="FFFFFFFF"/>
      </top>
      <bottom style="medium">
        <color rgb="FFFFFFFF"/>
      </bottom>
      <diagonal/>
    </border>
    <border>
      <left style="thin">
        <color rgb="FFB2B2B2"/>
      </left>
      <right style="thin">
        <color rgb="FFB2B2B2"/>
      </right>
      <top style="thin">
        <color rgb="FFB2B2B2"/>
      </top>
      <bottom style="thin">
        <color rgb="FFB2B2B2"/>
      </bottom>
      <diagonal/>
    </border>
    <border>
      <left/>
      <right style="medium">
        <color indexed="64"/>
      </right>
      <top/>
      <bottom style="thick">
        <color indexed="64"/>
      </bottom>
      <diagonal/>
    </border>
    <border>
      <left/>
      <right/>
      <top/>
      <bottom style="thick">
        <color indexed="64"/>
      </bottom>
      <diagonal/>
    </border>
    <border>
      <left/>
      <right style="medium">
        <color indexed="64"/>
      </right>
      <top style="thick">
        <color indexed="64"/>
      </top>
      <bottom/>
      <diagonal/>
    </border>
    <border>
      <left/>
      <right/>
      <top style="thick">
        <color indexed="64"/>
      </top>
      <bottom/>
      <diagonal/>
    </border>
  </borders>
  <cellStyleXfs count="14">
    <xf numFmtId="0" fontId="0" fillId="0" borderId="0"/>
    <xf numFmtId="0" fontId="6" fillId="0" borderId="0"/>
    <xf numFmtId="9" fontId="6"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0" fontId="1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0" fontId="1" fillId="3" borderId="20" applyNumberFormat="0" applyFont="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128">
    <xf numFmtId="0" fontId="0" fillId="0" borderId="0" xfId="0"/>
    <xf numFmtId="0" fontId="9" fillId="0" borderId="0" xfId="0" applyFont="1"/>
    <xf numFmtId="0" fontId="7" fillId="0" borderId="0" xfId="0" applyFont="1"/>
    <xf numFmtId="0" fontId="5" fillId="0" borderId="0" xfId="0" applyFont="1"/>
    <xf numFmtId="0" fontId="12" fillId="0" borderId="17" xfId="0" applyFont="1" applyBorder="1"/>
    <xf numFmtId="0" fontId="7" fillId="0" borderId="17" xfId="0" applyFont="1" applyBorder="1"/>
    <xf numFmtId="0" fontId="13" fillId="2" borderId="19" xfId="0" applyFont="1" applyFill="1" applyBorder="1" applyAlignment="1">
      <alignment horizontal="center" vertical="center"/>
    </xf>
    <xf numFmtId="0" fontId="10" fillId="0" borderId="0" xfId="0" applyFont="1"/>
    <xf numFmtId="0" fontId="0" fillId="0" borderId="0" xfId="0" applyFill="1"/>
    <xf numFmtId="0" fontId="4" fillId="0" borderId="0" xfId="0" applyFont="1"/>
    <xf numFmtId="0" fontId="15" fillId="0" borderId="0" xfId="7" applyFont="1" applyFill="1"/>
    <xf numFmtId="0" fontId="10" fillId="0" borderId="0" xfId="0" applyFont="1" applyFill="1"/>
    <xf numFmtId="0" fontId="3" fillId="0" borderId="0" xfId="0" applyFont="1"/>
    <xf numFmtId="0" fontId="2" fillId="0" borderId="0" xfId="8"/>
    <xf numFmtId="9" fontId="0" fillId="0" borderId="0" xfId="9" applyFont="1"/>
    <xf numFmtId="9" fontId="2" fillId="0" borderId="0" xfId="8" applyNumberFormat="1"/>
    <xf numFmtId="0" fontId="2" fillId="0" borderId="0" xfId="8" applyAlignment="1">
      <alignment horizontal="center"/>
    </xf>
    <xf numFmtId="165" fontId="0" fillId="0" borderId="0" xfId="9" applyNumberFormat="1" applyFont="1"/>
    <xf numFmtId="9" fontId="0" fillId="0" borderId="0" xfId="9" applyNumberFormat="1" applyFont="1"/>
    <xf numFmtId="0" fontId="17" fillId="0" borderId="0" xfId="0" applyFont="1"/>
    <xf numFmtId="0" fontId="20" fillId="0" borderId="0" xfId="0" applyFont="1" applyBorder="1" applyAlignment="1">
      <alignment horizontal="center" vertical="center" wrapText="1"/>
    </xf>
    <xf numFmtId="3" fontId="20" fillId="0" borderId="0" xfId="0" applyNumberFormat="1" applyFont="1" applyBorder="1" applyAlignment="1">
      <alignment horizontal="center" vertical="center" wrapText="1"/>
    </xf>
    <xf numFmtId="0" fontId="20" fillId="0" borderId="17" xfId="0" applyFont="1" applyBorder="1" applyAlignment="1">
      <alignment horizontal="center" vertical="center" wrapText="1"/>
    </xf>
    <xf numFmtId="3" fontId="20" fillId="0" borderId="17" xfId="0" applyNumberFormat="1" applyFont="1" applyBorder="1" applyAlignment="1">
      <alignment horizontal="center" vertical="center" wrapText="1"/>
    </xf>
    <xf numFmtId="0" fontId="21" fillId="0" borderId="17" xfId="0" applyFont="1" applyBorder="1" applyAlignment="1">
      <alignment horizontal="center" vertical="center" wrapText="1"/>
    </xf>
    <xf numFmtId="0" fontId="1" fillId="0" borderId="0" xfId="10"/>
    <xf numFmtId="0" fontId="1" fillId="0" borderId="0" xfId="10" applyBorder="1"/>
    <xf numFmtId="3" fontId="1" fillId="0" borderId="0" xfId="10" applyNumberFormat="1"/>
    <xf numFmtId="9" fontId="0" fillId="0" borderId="0" xfId="12" applyFont="1" applyBorder="1"/>
    <xf numFmtId="9" fontId="0" fillId="0" borderId="0" xfId="12" applyFont="1"/>
    <xf numFmtId="0" fontId="1" fillId="0" borderId="0" xfId="10" applyAlignment="1">
      <alignment horizontal="center"/>
    </xf>
    <xf numFmtId="0" fontId="1" fillId="0" borderId="0" xfId="10" applyBorder="1" applyAlignment="1">
      <alignment horizontal="center"/>
    </xf>
    <xf numFmtId="165" fontId="0" fillId="0" borderId="0" xfId="12" applyNumberFormat="1" applyFont="1"/>
    <xf numFmtId="0" fontId="1" fillId="0" borderId="0" xfId="10" applyFill="1" applyBorder="1"/>
    <xf numFmtId="0" fontId="19" fillId="0" borderId="0" xfId="0" applyFont="1" applyAlignment="1">
      <alignment vertical="center"/>
    </xf>
    <xf numFmtId="0" fontId="23" fillId="0" borderId="0" xfId="0" applyFont="1"/>
    <xf numFmtId="0" fontId="16" fillId="0" borderId="14" xfId="8" applyFont="1" applyBorder="1" applyAlignment="1">
      <alignment horizontal="center"/>
    </xf>
    <xf numFmtId="0" fontId="16" fillId="0" borderId="15" xfId="8" applyFont="1" applyBorder="1" applyAlignment="1">
      <alignment horizontal="center"/>
    </xf>
    <xf numFmtId="0" fontId="16" fillId="0" borderId="16" xfId="8" applyFont="1" applyBorder="1" applyAlignment="1">
      <alignment horizontal="center"/>
    </xf>
    <xf numFmtId="0" fontId="16" fillId="0" borderId="17" xfId="8" applyFont="1" applyBorder="1" applyAlignment="1">
      <alignment horizontal="center"/>
    </xf>
    <xf numFmtId="3" fontId="7" fillId="0" borderId="18" xfId="8" applyNumberFormat="1" applyFont="1" applyBorder="1"/>
    <xf numFmtId="3" fontId="7" fillId="0" borderId="0" xfId="8" applyNumberFormat="1" applyFont="1"/>
    <xf numFmtId="9" fontId="7" fillId="0" borderId="18" xfId="8" applyNumberFormat="1" applyFont="1" applyBorder="1"/>
    <xf numFmtId="9" fontId="7" fillId="0" borderId="0" xfId="8" applyNumberFormat="1" applyFont="1"/>
    <xf numFmtId="0" fontId="7" fillId="0" borderId="0" xfId="8" applyFont="1"/>
    <xf numFmtId="3" fontId="7" fillId="0" borderId="16" xfId="8" applyNumberFormat="1" applyFont="1" applyBorder="1"/>
    <xf numFmtId="3" fontId="7" fillId="0" borderId="17" xfId="8" applyNumberFormat="1" applyFont="1" applyBorder="1"/>
    <xf numFmtId="9" fontId="7" fillId="0" borderId="16" xfId="8" applyNumberFormat="1" applyFont="1" applyBorder="1"/>
    <xf numFmtId="9" fontId="7" fillId="0" borderId="17" xfId="8" applyNumberFormat="1" applyFont="1" applyBorder="1"/>
    <xf numFmtId="9" fontId="7" fillId="0" borderId="18" xfId="9" applyFont="1" applyBorder="1"/>
    <xf numFmtId="9" fontId="7" fillId="0" borderId="0" xfId="9" applyNumberFormat="1" applyFont="1"/>
    <xf numFmtId="3" fontId="7" fillId="0" borderId="0" xfId="8" applyNumberFormat="1" applyFont="1" applyBorder="1"/>
    <xf numFmtId="9" fontId="7" fillId="0" borderId="0" xfId="9" applyNumberFormat="1" applyFont="1" applyBorder="1"/>
    <xf numFmtId="9" fontId="7" fillId="0" borderId="16" xfId="9" applyFont="1" applyBorder="1"/>
    <xf numFmtId="9" fontId="7" fillId="0" borderId="17" xfId="9" applyNumberFormat="1" applyFont="1" applyBorder="1"/>
    <xf numFmtId="0" fontId="16" fillId="0" borderId="13" xfId="10" applyFont="1" applyBorder="1" applyAlignment="1">
      <alignment horizontal="center" vertical="center"/>
    </xf>
    <xf numFmtId="0" fontId="16" fillId="0" borderId="13" xfId="10" applyFont="1" applyBorder="1" applyAlignment="1">
      <alignment horizontal="center" vertical="center" wrapText="1"/>
    </xf>
    <xf numFmtId="3" fontId="7" fillId="0" borderId="0" xfId="10" applyNumberFormat="1" applyFont="1" applyBorder="1"/>
    <xf numFmtId="3" fontId="7" fillId="0" borderId="17" xfId="10" applyNumberFormat="1" applyFont="1" applyBorder="1"/>
    <xf numFmtId="0" fontId="3" fillId="0" borderId="2" xfId="0" applyFont="1" applyBorder="1" applyAlignment="1">
      <alignment horizontal="center"/>
    </xf>
    <xf numFmtId="0" fontId="24" fillId="0" borderId="11" xfId="0" applyFont="1" applyBorder="1" applyAlignment="1">
      <alignment horizontal="center" vertical="center" wrapText="1"/>
    </xf>
    <xf numFmtId="0" fontId="24" fillId="0" borderId="2" xfId="0" applyFont="1" applyBorder="1" applyAlignment="1">
      <alignment horizontal="center"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right" vertical="center" wrapText="1"/>
    </xf>
    <xf numFmtId="0" fontId="3" fillId="0" borderId="2" xfId="0" applyFont="1" applyBorder="1" applyAlignment="1">
      <alignment horizontal="right" vertical="center" wrapText="1"/>
    </xf>
    <xf numFmtId="3" fontId="24" fillId="0" borderId="21" xfId="0" applyNumberFormat="1" applyFont="1" applyBorder="1" applyAlignment="1">
      <alignment horizontal="right" vertical="center" wrapText="1"/>
    </xf>
    <xf numFmtId="9" fontId="24" fillId="0" borderId="21" xfId="0" applyNumberFormat="1" applyFont="1" applyBorder="1" applyAlignment="1">
      <alignment horizontal="right" vertical="center" wrapText="1"/>
    </xf>
    <xf numFmtId="0" fontId="24" fillId="0" borderId="21" xfId="0" applyFont="1" applyBorder="1" applyAlignment="1">
      <alignment horizontal="right" vertical="center" wrapText="1"/>
    </xf>
    <xf numFmtId="9" fontId="24" fillId="0" borderId="22" xfId="0" applyNumberFormat="1" applyFont="1" applyBorder="1" applyAlignment="1">
      <alignment horizontal="right" vertical="center" wrapText="1"/>
    </xf>
    <xf numFmtId="0" fontId="3" fillId="0" borderId="11" xfId="0" applyFont="1" applyBorder="1" applyAlignment="1">
      <alignment horizontal="justify" vertical="center" wrapText="1"/>
    </xf>
    <xf numFmtId="3" fontId="3" fillId="0" borderId="11" xfId="0" applyNumberFormat="1" applyFont="1" applyBorder="1" applyAlignment="1">
      <alignment horizontal="right" vertical="center" wrapText="1"/>
    </xf>
    <xf numFmtId="9" fontId="3" fillId="0" borderId="11"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16" fontId="3" fillId="0" borderId="11" xfId="0" quotePrefix="1" applyNumberFormat="1" applyFont="1" applyBorder="1" applyAlignment="1">
      <alignment horizontal="justify" vertical="center" wrapText="1"/>
    </xf>
    <xf numFmtId="0" fontId="3" fillId="0" borderId="21" xfId="0" applyFont="1" applyBorder="1" applyAlignment="1">
      <alignment horizontal="justify" vertical="center" wrapText="1"/>
    </xf>
    <xf numFmtId="3" fontId="3" fillId="0" borderId="21" xfId="0" applyNumberFormat="1" applyFont="1" applyBorder="1" applyAlignment="1">
      <alignment horizontal="right" vertical="center" wrapText="1"/>
    </xf>
    <xf numFmtId="9" fontId="3" fillId="0" borderId="21" xfId="0" applyNumberFormat="1" applyFont="1" applyBorder="1" applyAlignment="1">
      <alignment horizontal="right" vertical="center" wrapText="1"/>
    </xf>
    <xf numFmtId="0" fontId="3" fillId="0" borderId="21" xfId="0" applyFont="1" applyBorder="1" applyAlignment="1">
      <alignment horizontal="right" vertical="center" wrapText="1"/>
    </xf>
    <xf numFmtId="9" fontId="3" fillId="0" borderId="22" xfId="0" applyNumberFormat="1" applyFont="1" applyBorder="1" applyAlignment="1">
      <alignment horizontal="right" vertical="center" wrapText="1"/>
    </xf>
    <xf numFmtId="6" fontId="3" fillId="0" borderId="11" xfId="0" applyNumberFormat="1" applyFont="1" applyBorder="1" applyAlignment="1">
      <alignment horizontal="justify" vertical="center" wrapText="1"/>
    </xf>
    <xf numFmtId="0" fontId="7" fillId="0" borderId="11" xfId="0" applyFont="1" applyBorder="1" applyAlignment="1">
      <alignment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3" fontId="3" fillId="0" borderId="0"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0" fontId="16" fillId="0" borderId="0" xfId="8" applyFont="1" applyAlignment="1">
      <alignment horizontal="center"/>
    </xf>
    <xf numFmtId="0" fontId="16" fillId="0" borderId="0" xfId="8" applyFont="1" applyBorder="1" applyAlignment="1">
      <alignment horizontal="center"/>
    </xf>
    <xf numFmtId="0" fontId="21" fillId="0" borderId="0" xfId="0" applyFont="1" applyBorder="1" applyAlignment="1">
      <alignment horizontal="center" vertical="center" wrapText="1"/>
    </xf>
    <xf numFmtId="0" fontId="16" fillId="0" borderId="0" xfId="10" applyFont="1" applyAlignment="1">
      <alignment horizontal="center"/>
    </xf>
    <xf numFmtId="0" fontId="16" fillId="0" borderId="17" xfId="10" applyFont="1" applyBorder="1" applyAlignment="1">
      <alignment horizontal="center"/>
    </xf>
    <xf numFmtId="0" fontId="24" fillId="0" borderId="0" xfId="0" applyFont="1" applyBorder="1" applyAlignment="1">
      <alignment horizontal="center" vertical="center" wrapText="1"/>
    </xf>
    <xf numFmtId="0" fontId="24" fillId="0" borderId="17" xfId="0" applyFont="1" applyBorder="1" applyAlignment="1">
      <alignment horizontal="center" vertical="center" wrapText="1"/>
    </xf>
    <xf numFmtId="0" fontId="16" fillId="0" borderId="14" xfId="8" applyFont="1" applyBorder="1" applyAlignment="1">
      <alignment horizontal="center" vertical="center"/>
    </xf>
    <xf numFmtId="0" fontId="16" fillId="0" borderId="16" xfId="8" applyFont="1" applyBorder="1" applyAlignment="1">
      <alignment horizontal="center" vertical="center"/>
    </xf>
    <xf numFmtId="0" fontId="16" fillId="0" borderId="15" xfId="8" applyFont="1" applyBorder="1" applyAlignment="1">
      <alignment horizontal="center" vertical="center"/>
    </xf>
    <xf numFmtId="0" fontId="16" fillId="0" borderId="17" xfId="8"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7" fillId="0" borderId="0" xfId="0" applyFont="1" applyAlignment="1">
      <alignment horizontal="left"/>
    </xf>
    <xf numFmtId="0" fontId="0" fillId="0" borderId="15" xfId="0" applyBorder="1" applyAlignment="1">
      <alignment horizontal="left"/>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6" fillId="0" borderId="8" xfId="0" applyFont="1" applyBorder="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3" fillId="0" borderId="3" xfId="0" applyFont="1" applyBorder="1" applyAlignment="1">
      <alignment horizontal="right" vertical="center" wrapText="1"/>
    </xf>
    <xf numFmtId="0" fontId="3" fillId="0" borderId="10" xfId="0" applyFont="1" applyBorder="1" applyAlignment="1">
      <alignment horizontal="right" vertical="center" wrapText="1"/>
    </xf>
    <xf numFmtId="0" fontId="3" fillId="0" borderId="12" xfId="0" applyFont="1" applyBorder="1" applyAlignment="1">
      <alignment horizontal="right" vertical="center" wrapText="1"/>
    </xf>
    <xf numFmtId="0" fontId="3" fillId="0" borderId="1" xfId="0" applyFont="1" applyBorder="1" applyAlignment="1">
      <alignment horizontal="right"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21" xfId="0" applyFont="1" applyBorder="1" applyAlignment="1">
      <alignment vertical="center" wrapText="1"/>
    </xf>
    <xf numFmtId="0" fontId="26" fillId="0" borderId="24" xfId="0" applyFont="1" applyBorder="1" applyAlignment="1">
      <alignment horizontal="left" vertical="center" wrapText="1"/>
    </xf>
    <xf numFmtId="0" fontId="3" fillId="0" borderId="23" xfId="0" applyFont="1" applyBorder="1" applyAlignment="1">
      <alignment vertical="center" wrapText="1"/>
    </xf>
    <xf numFmtId="0" fontId="18" fillId="0" borderId="2" xfId="0" applyFont="1" applyBorder="1" applyAlignment="1">
      <alignment vertical="center" wrapText="1"/>
    </xf>
    <xf numFmtId="0" fontId="24" fillId="0" borderId="8" xfId="0" applyFont="1" applyBorder="1" applyAlignment="1">
      <alignment vertical="center" wrapText="1"/>
    </xf>
    <xf numFmtId="0" fontId="24" fillId="0" borderId="9" xfId="0" applyFont="1" applyBorder="1" applyAlignment="1">
      <alignment vertical="center" wrapText="1"/>
    </xf>
    <xf numFmtId="0" fontId="24" fillId="0" borderId="22" xfId="0" applyFont="1" applyBorder="1" applyAlignment="1">
      <alignment vertical="center" wrapText="1"/>
    </xf>
    <xf numFmtId="0" fontId="24" fillId="0" borderId="21" xfId="0" applyFont="1" applyBorder="1" applyAlignment="1">
      <alignment vertical="center" wrapText="1"/>
    </xf>
    <xf numFmtId="0" fontId="24" fillId="0" borderId="6"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7" xfId="0" applyFont="1" applyBorder="1" applyAlignment="1">
      <alignment horizontal="center" vertical="center" wrapText="1"/>
    </xf>
  </cellXfs>
  <cellStyles count="14">
    <cellStyle name="čárky 2" xfId="6"/>
    <cellStyle name="Hypertextové prepojenie" xfId="7" builtinId="8"/>
    <cellStyle name="Hypertextové prepojenie 2" xfId="13"/>
    <cellStyle name="Normálna 2 4" xfId="4"/>
    <cellStyle name="Normálne" xfId="0" builtinId="0"/>
    <cellStyle name="Normálne 2" xfId="1"/>
    <cellStyle name="Normálne 3" xfId="5"/>
    <cellStyle name="Normálne 4" xfId="8"/>
    <cellStyle name="Normálne 5" xfId="10"/>
    <cellStyle name="normální 2" xfId="3"/>
    <cellStyle name="Percentá 2" xfId="2"/>
    <cellStyle name="Percentá 3" xfId="9"/>
    <cellStyle name="Percentá 4" xfId="12"/>
    <cellStyle name="Poznámka 2" xfId="11"/>
  </cellStyles>
  <dxfs count="0"/>
  <tableStyles count="0" defaultTableStyle="TableStyleMedium2" defaultPivotStyle="PivotStyleLight16"/>
  <colors>
    <mruColors>
      <color rgb="FF2C9A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91157612395224785"/>
          <c:h val="0.85748137319626516"/>
        </c:manualLayout>
      </c:layout>
      <c:barChart>
        <c:barDir val="col"/>
        <c:grouping val="stacked"/>
        <c:varyColors val="0"/>
        <c:ser>
          <c:idx val="5"/>
          <c:order val="0"/>
          <c:tx>
            <c:strRef>
              <c:f>'Graf 1'!$D$20</c:f>
              <c:strCache>
                <c:ptCount val="1"/>
                <c:pt idx="0">
                  <c:v>Zaplatená daň &gt; 0 eur</c:v>
                </c:pt>
              </c:strCache>
            </c:strRef>
          </c:tx>
          <c:spPr>
            <a:solidFill>
              <a:srgbClr val="2C9ADC"/>
            </a:solidFill>
          </c:spPr>
          <c:invertIfNegative val="0"/>
          <c:dLbls>
            <c:dLbl>
              <c:idx val="0"/>
              <c:layout/>
              <c:tx>
                <c:rich>
                  <a:bodyPr/>
                  <a:lstStyle/>
                  <a:p>
                    <a:fld id="{DA497FD2-579E-47BE-B51E-5415CDC17BD4}"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tx>
                <c:rich>
                  <a:bodyPr/>
                  <a:lstStyle/>
                  <a:p>
                    <a:fld id="{112A2BF9-361D-4EB9-AA87-BF4EF2CC3DDF}"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BFFC99B-EECA-4818-B5B1-D0780737041C}"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5A12FDFC-6345-429B-94C4-746BB08F55A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55767F3-9258-4A9A-8BA2-0C4CCB880F1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BBFF4D7-062D-4D07-81E8-7CDDA0C915B8}"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41EDB74E-782A-4196-AD8A-B80CEFDBF006}"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D2CCE709-8F11-4858-9DAB-34E49CADC878}"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1F53771D-16D4-4597-948A-D3A44B548CCE}"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7A765076-8F5C-4A04-BF5A-A4AB3405A3FA}"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2FFAAD7B-F54D-4A35-886A-0B301E52050E}"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46E84240-7C27-450C-B394-E80B632D2F82}"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numRef>
              <c:f>'Graf 1'!$A$21:$A$32</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'Graf 1'!$D$21:$D$32</c:f>
              <c:numCache>
                <c:formatCode>#,##0</c:formatCode>
                <c:ptCount val="12"/>
                <c:pt idx="0">
                  <c:v>36475</c:v>
                </c:pt>
                <c:pt idx="1">
                  <c:v>41165</c:v>
                </c:pt>
                <c:pt idx="2">
                  <c:v>47209</c:v>
                </c:pt>
                <c:pt idx="3">
                  <c:v>54806</c:v>
                </c:pt>
                <c:pt idx="4">
                  <c:v>60807</c:v>
                </c:pt>
                <c:pt idx="5">
                  <c:v>58480</c:v>
                </c:pt>
                <c:pt idx="6">
                  <c:v>61949</c:v>
                </c:pt>
                <c:pt idx="7">
                  <c:v>65025</c:v>
                </c:pt>
                <c:pt idx="8">
                  <c:v>70769</c:v>
                </c:pt>
                <c:pt idx="9">
                  <c:v>77901</c:v>
                </c:pt>
                <c:pt idx="10">
                  <c:v>67943</c:v>
                </c:pt>
                <c:pt idx="11">
                  <c:v>81891</c:v>
                </c:pt>
              </c:numCache>
            </c:numRef>
          </c:val>
          <c:extLst>
            <c:ext xmlns:c15="http://schemas.microsoft.com/office/drawing/2012/chart" uri="{02D57815-91ED-43cb-92C2-25804820EDAC}">
              <c15:datalabelsRange>
                <c15:f>'Graf 1'!$G$21:$G$32</c15:f>
                <c15:dlblRangeCache>
                  <c:ptCount val="12"/>
                  <c:pt idx="0">
                    <c:v>43%</c:v>
                  </c:pt>
                  <c:pt idx="1">
                    <c:v>43%</c:v>
                  </c:pt>
                  <c:pt idx="2">
                    <c:v>46%</c:v>
                  </c:pt>
                  <c:pt idx="3">
                    <c:v>47%</c:v>
                  </c:pt>
                  <c:pt idx="4">
                    <c:v>46%</c:v>
                  </c:pt>
                  <c:pt idx="5">
                    <c:v>41%</c:v>
                  </c:pt>
                  <c:pt idx="6">
                    <c:v>41%</c:v>
                  </c:pt>
                  <c:pt idx="7">
                    <c:v>40%</c:v>
                  </c:pt>
                  <c:pt idx="8">
                    <c:v>40%</c:v>
                  </c:pt>
                  <c:pt idx="9">
                    <c:v>40%</c:v>
                  </c:pt>
                  <c:pt idx="10">
                    <c:v>34%</c:v>
                  </c:pt>
                  <c:pt idx="11">
                    <c:v>41%</c:v>
                  </c:pt>
                </c15:dlblRangeCache>
              </c15:datalabelsRange>
            </c:ext>
          </c:extLst>
        </c:ser>
        <c:ser>
          <c:idx val="8"/>
          <c:order val="1"/>
          <c:tx>
            <c:strRef>
              <c:f>'Graf 1'!$C$20</c:f>
              <c:strCache>
                <c:ptCount val="1"/>
                <c:pt idx="0">
                  <c:v>Zaplatená daň = 0 eur</c:v>
                </c:pt>
              </c:strCache>
            </c:strRef>
          </c:tx>
          <c:spPr>
            <a:solidFill>
              <a:schemeClr val="tx2">
                <a:lumMod val="20000"/>
                <a:lumOff val="80000"/>
              </a:schemeClr>
            </a:solidFill>
            <a:ln>
              <a:noFill/>
            </a:ln>
          </c:spPr>
          <c:invertIfNegative val="0"/>
          <c:dLbls>
            <c:dLbl>
              <c:idx val="0"/>
              <c:layout/>
              <c:tx>
                <c:rich>
                  <a:bodyPr/>
                  <a:lstStyle/>
                  <a:p>
                    <a:fld id="{8F397B41-FB86-4F86-A7E4-436E67378BB8}"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tx>
                <c:rich>
                  <a:bodyPr/>
                  <a:lstStyle/>
                  <a:p>
                    <a:fld id="{A480A101-4D74-44FA-B5ED-F0A16B1194F5}"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15C27AB-8F8A-4340-80E7-F8E443BDD5F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5803E008-89FC-4940-BE75-1D5D360CAC9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BC68CF8-6B7E-466F-81D2-2FAF9F367AD3}"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EC800E0-A494-4664-B4CD-FC84ED3BC54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9DBF72A5-DEE2-4379-8E26-5ECB6E5B776C}"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57BCBBB1-BCEB-4692-9473-A003AC286D15}"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CD955A30-241D-43D5-8156-FDD7C2DB8913}"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81205E0F-D350-42AB-85C7-4D7DCB54F52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5679ECA1-0E78-45E3-8238-D9D1DE66F71E}"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F6A22D37-7689-4FA8-A3B2-5AB244E02B4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numRef>
              <c:f>'Graf 1'!$A$21:$A$32</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'Graf 1'!$C$21:$C$32</c:f>
              <c:numCache>
                <c:formatCode>#,##0</c:formatCode>
                <c:ptCount val="12"/>
                <c:pt idx="0">
                  <c:v>48686</c:v>
                </c:pt>
                <c:pt idx="1">
                  <c:v>54276</c:v>
                </c:pt>
                <c:pt idx="2">
                  <c:v>56525</c:v>
                </c:pt>
                <c:pt idx="3">
                  <c:v>62756</c:v>
                </c:pt>
                <c:pt idx="4">
                  <c:v>72340</c:v>
                </c:pt>
                <c:pt idx="5">
                  <c:v>85364</c:v>
                </c:pt>
                <c:pt idx="6">
                  <c:v>90825</c:v>
                </c:pt>
                <c:pt idx="7">
                  <c:v>95743</c:v>
                </c:pt>
                <c:pt idx="8">
                  <c:v>106819</c:v>
                </c:pt>
                <c:pt idx="9">
                  <c:v>115461</c:v>
                </c:pt>
                <c:pt idx="10">
                  <c:v>18669</c:v>
                </c:pt>
                <c:pt idx="11">
                  <c:v>12253</c:v>
                </c:pt>
              </c:numCache>
            </c:numRef>
          </c:val>
          <c:extLst>
            <c:ext xmlns:c15="http://schemas.microsoft.com/office/drawing/2012/chart" uri="{02D57815-91ED-43cb-92C2-25804820EDAC}">
              <c15:datalabelsRange>
                <c15:f>'Graf 1'!$F$21:$F$32</c15:f>
                <c15:dlblRangeCache>
                  <c:ptCount val="12"/>
                  <c:pt idx="0">
                    <c:v>57%</c:v>
                  </c:pt>
                  <c:pt idx="1">
                    <c:v>57%</c:v>
                  </c:pt>
                  <c:pt idx="2">
                    <c:v>54%</c:v>
                  </c:pt>
                  <c:pt idx="3">
                    <c:v>53%</c:v>
                  </c:pt>
                  <c:pt idx="4">
                    <c:v>54%</c:v>
                  </c:pt>
                  <c:pt idx="5">
                    <c:v>59%</c:v>
                  </c:pt>
                  <c:pt idx="6">
                    <c:v>59%</c:v>
                  </c:pt>
                  <c:pt idx="7">
                    <c:v>60%</c:v>
                  </c:pt>
                  <c:pt idx="8">
                    <c:v>60%</c:v>
                  </c:pt>
                  <c:pt idx="9">
                    <c:v>60%</c:v>
                  </c:pt>
                  <c:pt idx="10">
                    <c:v>9%</c:v>
                  </c:pt>
                  <c:pt idx="11">
                    <c:v>6%</c:v>
                  </c:pt>
                </c15:dlblRangeCache>
              </c15:datalabelsRange>
            </c:ext>
          </c:extLst>
        </c:ser>
        <c:ser>
          <c:idx val="0"/>
          <c:order val="2"/>
          <c:tx>
            <c:strRef>
              <c:f>'Graf 1'!$E$20</c:f>
              <c:strCache>
                <c:ptCount val="1"/>
                <c:pt idx="0">
                  <c:v>Daňová licencia</c:v>
                </c:pt>
              </c:strCache>
            </c:strRef>
          </c:tx>
          <c:spPr>
            <a:solidFill>
              <a:srgbClr val="70AD47">
                <a:lumMod val="60000"/>
                <a:lumOff val="40000"/>
              </a:srgbClr>
            </a:solidFill>
            <a:ln>
              <a:solidFill>
                <a:srgbClr val="70AD47">
                  <a:lumMod val="40000"/>
                  <a:lumOff val="60000"/>
                </a:srgbClr>
              </a:solidFill>
            </a:ln>
          </c:spPr>
          <c:invertIfNegative val="0"/>
          <c:dLbls>
            <c:dLbl>
              <c:idx val="0"/>
              <c:tx>
                <c:rich>
                  <a:bodyPr/>
                  <a:lstStyle/>
                  <a:p>
                    <a:fld id="{6B8F0B74-4570-4643-B25C-B888DA20FE68}"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1"/>
              <c:tx>
                <c:rich>
                  <a:bodyPr/>
                  <a:lstStyle/>
                  <a:p>
                    <a:fld id="{50180AC1-6F74-4088-95D1-633EA1FBE2FE}"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2"/>
              <c:tx>
                <c:rich>
                  <a:bodyPr/>
                  <a:lstStyle/>
                  <a:p>
                    <a:fld id="{559F7337-9F72-4074-88C4-D06252A01BC8}"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3"/>
              <c:tx>
                <c:rich>
                  <a:bodyPr/>
                  <a:lstStyle/>
                  <a:p>
                    <a:fld id="{F97D5180-1F65-45A4-8A50-56A35057733D}"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4"/>
              <c:tx>
                <c:rich>
                  <a:bodyPr/>
                  <a:lstStyle/>
                  <a:p>
                    <a:fld id="{3227A7F1-C07C-41BE-A86E-CC731998A735}"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5"/>
              <c:tx>
                <c:rich>
                  <a:bodyPr/>
                  <a:lstStyle/>
                  <a:p>
                    <a:fld id="{F3DF3BDB-1726-4BCE-BBD0-A2BB1C2AD189}"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6"/>
              <c:tx>
                <c:rich>
                  <a:bodyPr/>
                  <a:lstStyle/>
                  <a:p>
                    <a:fld id="{D0639C58-1FE6-4EF1-B0A6-EF9AD518184F}"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7"/>
              <c:tx>
                <c:rich>
                  <a:bodyPr/>
                  <a:lstStyle/>
                  <a:p>
                    <a:fld id="{22D394B8-0102-4659-86B9-AFF127DAC197}"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8"/>
              <c:tx>
                <c:rich>
                  <a:bodyPr/>
                  <a:lstStyle/>
                  <a:p>
                    <a:fld id="{30E8F400-7ED6-44ED-90F7-A9D3F4DF9270}"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9"/>
              <c:tx>
                <c:rich>
                  <a:bodyPr/>
                  <a:lstStyle/>
                  <a:p>
                    <a:fld id="{EC88C93C-9D1A-4E34-8D0A-2CA4D36F53BA}"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10"/>
              <c:layout/>
              <c:tx>
                <c:rich>
                  <a:bodyPr/>
                  <a:lstStyle/>
                  <a:p>
                    <a:fld id="{268ED6BA-F242-4FEE-BDA2-58569C3F0DE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D254B28D-4340-47A3-9557-7118C87DFCD8}"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numRef>
              <c:f>'Graf 1'!$A$21:$A$32</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'Graf 1'!$E$21:$E$32</c:f>
              <c:numCache>
                <c:formatCode>#,##0</c:formatCode>
                <c:ptCount val="12"/>
                <c:pt idx="10">
                  <c:v>112692</c:v>
                </c:pt>
                <c:pt idx="11">
                  <c:v>103443</c:v>
                </c:pt>
              </c:numCache>
            </c:numRef>
          </c:val>
          <c:extLst>
            <c:ext xmlns:c15="http://schemas.microsoft.com/office/drawing/2012/chart" uri="{02D57815-91ED-43cb-92C2-25804820EDAC}">
              <c15:datalabelsRange>
                <c15:f>'Graf 1'!$H$21:$H$32</c15:f>
                <c15:dlblRangeCache>
                  <c:ptCount val="12"/>
                  <c:pt idx="10">
                    <c:v>57%</c:v>
                  </c:pt>
                  <c:pt idx="11">
                    <c:v>52%</c:v>
                  </c:pt>
                </c15:dlblRangeCache>
              </c15:datalabelsRange>
            </c:ext>
          </c:extLst>
        </c:ser>
        <c:dLbls>
          <c:showLegendKey val="0"/>
          <c:showVal val="0"/>
          <c:showCatName val="0"/>
          <c:showSerName val="0"/>
          <c:showPercent val="0"/>
          <c:showBubbleSize val="0"/>
        </c:dLbls>
        <c:gapWidth val="150"/>
        <c:overlap val="100"/>
        <c:axId val="624129520"/>
        <c:axId val="624129912"/>
      </c:barChart>
      <c:catAx>
        <c:axId val="624129520"/>
        <c:scaling>
          <c:orientation val="minMax"/>
        </c:scaling>
        <c:delete val="0"/>
        <c:axPos val="b"/>
        <c:numFmt formatCode="General" sourceLinked="1"/>
        <c:majorTickMark val="out"/>
        <c:minorTickMark val="none"/>
        <c:tickLblPos val="low"/>
        <c:crossAx val="624129912"/>
        <c:crosses val="autoZero"/>
        <c:auto val="1"/>
        <c:lblAlgn val="ctr"/>
        <c:lblOffset val="100"/>
        <c:noMultiLvlLbl val="0"/>
      </c:catAx>
      <c:valAx>
        <c:axId val="624129912"/>
        <c:scaling>
          <c:orientation val="minMax"/>
          <c:max val="200000"/>
        </c:scaling>
        <c:delete val="0"/>
        <c:axPos val="l"/>
        <c:majorGridlines>
          <c:spPr>
            <a:ln>
              <a:solidFill>
                <a:schemeClr val="bg1">
                  <a:lumMod val="75000"/>
                </a:schemeClr>
              </a:solidFill>
              <a:prstDash val="dash"/>
            </a:ln>
          </c:spPr>
        </c:majorGridlines>
        <c:numFmt formatCode="#,##0" sourceLinked="0"/>
        <c:majorTickMark val="out"/>
        <c:minorTickMark val="none"/>
        <c:tickLblPos val="nextTo"/>
        <c:crossAx val="624129520"/>
        <c:crosses val="autoZero"/>
        <c:crossBetween val="between"/>
      </c:valAx>
    </c:plotArea>
    <c:legend>
      <c:legendPos val="r"/>
      <c:layout>
        <c:manualLayout>
          <c:xMode val="edge"/>
          <c:yMode val="edge"/>
          <c:x val="7.6349825424067305E-2"/>
          <c:y val="4.5935813678433704E-2"/>
          <c:w val="0.25155358705161857"/>
          <c:h val="0.24031532516768736"/>
        </c:manualLayout>
      </c:layout>
      <c:overlay val="0"/>
    </c:legend>
    <c:plotVisOnly val="1"/>
    <c:dispBlanksAs val="gap"/>
    <c:showDLblsOverMax val="0"/>
  </c:chart>
  <c:spPr>
    <a:ln>
      <a:noFill/>
    </a:ln>
  </c:spPr>
  <c:txPr>
    <a:bodyPr/>
    <a:lstStyle/>
    <a:p>
      <a:pPr>
        <a:defRPr sz="10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77649686054439E-2"/>
          <c:y val="8.2437342391024654E-2"/>
          <c:w val="0.89977928039213317"/>
          <c:h val="0.85748137319626516"/>
        </c:manualLayout>
      </c:layout>
      <c:barChart>
        <c:barDir val="col"/>
        <c:grouping val="clustered"/>
        <c:varyColors val="0"/>
        <c:ser>
          <c:idx val="5"/>
          <c:order val="0"/>
          <c:tx>
            <c:strRef>
              <c:f>'Graf 2'!$C$22</c:f>
              <c:strCache>
                <c:ptCount val="1"/>
                <c:pt idx="0">
                  <c:v>Zaplatená daň = 0</c:v>
                </c:pt>
              </c:strCache>
            </c:strRef>
          </c:tx>
          <c:spPr>
            <a:solidFill>
              <a:srgbClr val="2C9ADC"/>
            </a:solidFill>
          </c:spPr>
          <c:invertIfNegative val="0"/>
          <c:dLbls>
            <c:dLbl>
              <c:idx val="0"/>
              <c:layout/>
              <c:tx>
                <c:rich>
                  <a:bodyPr/>
                  <a:lstStyle/>
                  <a:p>
                    <a:fld id="{150E4878-E74B-4EB8-875B-CD847CC5BACD}"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tx>
                <c:rich>
                  <a:bodyPr/>
                  <a:lstStyle/>
                  <a:p>
                    <a:fld id="{0EE18B65-CC03-47FE-AFBE-7548412803FB}"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A14CD241-B5D9-4E91-86DE-499CB9AE7324}"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F79E0A3-A31C-40C9-A26D-8AAA44521B6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28CE32C-719F-425A-ADED-3C648D952268}"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33BF7FD-1DC8-4306-8333-20815A7EBB10}"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0E3037FF-D0A3-4151-8A0F-8760ECC7439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E0C58809-0D1B-43F1-9525-5117E92520C5}"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10139A3A-11BA-4904-AAF2-216056D299EA}"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E0790D53-725F-497F-A2A9-13FBDE306238}"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A09D2ADF-A4DA-4125-B394-7E306A39196F}"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585FFC73-44DD-4298-A04F-CB0C3CB9C622}"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'Graf 2'!$A$23:$A$34</c:f>
              <c:strCache>
                <c:ptCount val="12"/>
                <c:pt idx="0">
                  <c:v>2004 - 2015</c:v>
                </c:pt>
                <c:pt idx="1">
                  <c:v>2005 - 2015</c:v>
                </c:pt>
                <c:pt idx="2">
                  <c:v>2006 - 2015</c:v>
                </c:pt>
                <c:pt idx="3">
                  <c:v>2007 - 2015</c:v>
                </c:pt>
                <c:pt idx="4">
                  <c:v>2008 - 2015</c:v>
                </c:pt>
                <c:pt idx="5">
                  <c:v>2009 - 2015</c:v>
                </c:pt>
                <c:pt idx="6">
                  <c:v>2010 - 2015</c:v>
                </c:pt>
                <c:pt idx="7">
                  <c:v>2011 - 2015</c:v>
                </c:pt>
                <c:pt idx="8">
                  <c:v>2012 - 2015</c:v>
                </c:pt>
                <c:pt idx="9">
                  <c:v>2013 - 2015</c:v>
                </c:pt>
                <c:pt idx="10">
                  <c:v>2014 - 2015</c:v>
                </c:pt>
                <c:pt idx="11">
                  <c:v>2015</c:v>
                </c:pt>
              </c:strCache>
            </c:strRef>
          </c:cat>
          <c:val>
            <c:numRef>
              <c:f>'Graf 2'!$C$23:$C$34</c:f>
              <c:numCache>
                <c:formatCode>#,##0</c:formatCode>
                <c:ptCount val="12"/>
                <c:pt idx="0">
                  <c:v>4190</c:v>
                </c:pt>
                <c:pt idx="1">
                  <c:v>5529</c:v>
                </c:pt>
                <c:pt idx="2">
                  <c:v>7117</c:v>
                </c:pt>
                <c:pt idx="3">
                  <c:v>9611</c:v>
                </c:pt>
                <c:pt idx="4">
                  <c:v>12892</c:v>
                </c:pt>
                <c:pt idx="5">
                  <c:v>17183</c:v>
                </c:pt>
                <c:pt idx="6">
                  <c:v>21457</c:v>
                </c:pt>
                <c:pt idx="7">
                  <c:v>26546</c:v>
                </c:pt>
                <c:pt idx="8">
                  <c:v>33184</c:v>
                </c:pt>
                <c:pt idx="9">
                  <c:v>41536</c:v>
                </c:pt>
                <c:pt idx="10">
                  <c:v>78686</c:v>
                </c:pt>
                <c:pt idx="11">
                  <c:v>103443</c:v>
                </c:pt>
              </c:numCache>
            </c:numRef>
          </c:val>
          <c:extLst>
            <c:ext xmlns:c15="http://schemas.microsoft.com/office/drawing/2012/chart" uri="{02D57815-91ED-43cb-92C2-25804820EDAC}">
              <c15:datalabelsRange>
                <c15:f>'Graf 2'!$E$23:$E$34</c15:f>
                <c15:dlblRangeCache>
                  <c:ptCount val="12"/>
                  <c:pt idx="0">
                    <c:v>9%</c:v>
                  </c:pt>
                  <c:pt idx="1">
                    <c:v>10%</c:v>
                  </c:pt>
                  <c:pt idx="2">
                    <c:v>11%</c:v>
                  </c:pt>
                  <c:pt idx="3">
                    <c:v>12%</c:v>
                  </c:pt>
                  <c:pt idx="4">
                    <c:v>14%</c:v>
                  </c:pt>
                  <c:pt idx="5">
                    <c:v>17%</c:v>
                  </c:pt>
                  <c:pt idx="6">
                    <c:v>19%</c:v>
                  </c:pt>
                  <c:pt idx="7">
                    <c:v>21%</c:v>
                  </c:pt>
                  <c:pt idx="8">
                    <c:v>23%</c:v>
                  </c:pt>
                  <c:pt idx="9">
                    <c:v>25%</c:v>
                  </c:pt>
                  <c:pt idx="10">
                    <c:v>43%</c:v>
                  </c:pt>
                  <c:pt idx="11">
                    <c:v>52%</c:v>
                  </c:pt>
                </c15:dlblRangeCache>
              </c15:datalabelsRange>
            </c:ext>
          </c:extLst>
        </c:ser>
        <c:ser>
          <c:idx val="0"/>
          <c:order val="1"/>
          <c:tx>
            <c:strRef>
              <c:f>'Graf 2'!$D$22</c:f>
              <c:strCache>
                <c:ptCount val="1"/>
                <c:pt idx="0">
                  <c:v>Strata alebo nulový zisk</c:v>
                </c:pt>
              </c:strCache>
            </c:strRef>
          </c:tx>
          <c:spPr>
            <a:solidFill>
              <a:srgbClr val="1F497D"/>
            </a:solidFill>
          </c:spPr>
          <c:invertIfNegative val="0"/>
          <c:dLbls>
            <c:dLbl>
              <c:idx val="0"/>
              <c:layout>
                <c:manualLayout>
                  <c:x val="1.3008130081300794E-2"/>
                  <c:y val="0"/>
                </c:manualLayout>
              </c:layout>
              <c:tx>
                <c:rich>
                  <a:bodyPr/>
                  <a:lstStyle/>
                  <a:p>
                    <a:fld id="{D434933E-F0BD-4C47-965C-18F30D8573F9}"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manualLayout>
                  <c:x val="1.3008130081300813E-2"/>
                  <c:y val="0"/>
                </c:manualLayout>
              </c:layout>
              <c:tx>
                <c:rich>
                  <a:bodyPr/>
                  <a:lstStyle/>
                  <a:p>
                    <a:fld id="{7FA9DA56-6CFE-4CD8-9CDC-6D1CB19BAF55}"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
              <c:layout>
                <c:manualLayout>
                  <c:x val="1.0840108401084011E-2"/>
                  <c:y val="0"/>
                </c:manualLayout>
              </c:layout>
              <c:tx>
                <c:rich>
                  <a:bodyPr/>
                  <a:lstStyle/>
                  <a:p>
                    <a:fld id="{E83FB33D-D522-4E7E-882A-577925B6CF18}"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3"/>
              <c:layout>
                <c:manualLayout>
                  <c:x val="8.6720867208672087E-3"/>
                  <c:y val="0"/>
                </c:manualLayout>
              </c:layout>
              <c:tx>
                <c:rich>
                  <a:bodyPr/>
                  <a:lstStyle/>
                  <a:p>
                    <a:fld id="{47853E93-6A7A-496F-B3AD-5CDF0BD33B7C}"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4"/>
              <c:layout>
                <c:manualLayout>
                  <c:x val="1.2712477099741102E-2"/>
                  <c:y val="0"/>
                </c:manualLayout>
              </c:layout>
              <c:tx>
                <c:rich>
                  <a:bodyPr/>
                  <a:lstStyle/>
                  <a:p>
                    <a:fld id="{1E4BF73F-271C-439E-8FBC-4090A727C0CF}"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5"/>
              <c:layout>
                <c:manualLayout>
                  <c:x val="1.2121210193078789E-2"/>
                  <c:y val="0"/>
                </c:manualLayout>
              </c:layout>
              <c:tx>
                <c:rich>
                  <a:bodyPr/>
                  <a:lstStyle/>
                  <a:p>
                    <a:fld id="{2AD59158-0794-4F18-8D97-5C32984A9D42}"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6"/>
              <c:layout>
                <c:manualLayout>
                  <c:x val="1.6161613590771718E-2"/>
                  <c:y val="0"/>
                </c:manualLayout>
              </c:layout>
              <c:tx>
                <c:rich>
                  <a:bodyPr/>
                  <a:lstStyle/>
                  <a:p>
                    <a:fld id="{16EF41A6-32FD-4715-B7BD-C946B174A10B}"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7"/>
              <c:layout>
                <c:manualLayout>
                  <c:x val="7.1607582329549146E-3"/>
                  <c:y val="0"/>
                </c:manualLayout>
              </c:layout>
              <c:tx>
                <c:rich>
                  <a:bodyPr/>
                  <a:lstStyle/>
                  <a:p>
                    <a:fld id="{FE402B23-F5BD-4F4B-BCF4-084853C3D5B5}"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8"/>
              <c:layout>
                <c:manualLayout>
                  <c:x val="8.5929098795457931E-3"/>
                  <c:y val="0"/>
                </c:manualLayout>
              </c:layout>
              <c:tx>
                <c:rich>
                  <a:bodyPr/>
                  <a:lstStyle/>
                  <a:p>
                    <a:fld id="{FA053B7F-46DD-45A4-BF1D-480F7661188C}"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9"/>
              <c:layout>
                <c:manualLayout>
                  <c:x val="2.8643032931818606E-3"/>
                  <c:y val="4.9658587436064569E-3"/>
                </c:manualLayout>
              </c:layout>
              <c:tx>
                <c:rich>
                  <a:bodyPr/>
                  <a:lstStyle/>
                  <a:p>
                    <a:fld id="{5FF6B011-9EBB-4642-9ECD-8F3CE2CB1517}"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0"/>
              <c:layout/>
              <c:tx>
                <c:rich>
                  <a:bodyPr/>
                  <a:lstStyle/>
                  <a:p>
                    <a:fld id="{662535B8-3B10-4009-AD69-8BED7312F09B}"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4862F9A3-0954-440D-8208-3E821D86DE2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'Graf 2'!$A$23:$A$34</c:f>
              <c:strCache>
                <c:ptCount val="12"/>
                <c:pt idx="0">
                  <c:v>2004 - 2015</c:v>
                </c:pt>
                <c:pt idx="1">
                  <c:v>2005 - 2015</c:v>
                </c:pt>
                <c:pt idx="2">
                  <c:v>2006 - 2015</c:v>
                </c:pt>
                <c:pt idx="3">
                  <c:v>2007 - 2015</c:v>
                </c:pt>
                <c:pt idx="4">
                  <c:v>2008 - 2015</c:v>
                </c:pt>
                <c:pt idx="5">
                  <c:v>2009 - 2015</c:v>
                </c:pt>
                <c:pt idx="6">
                  <c:v>2010 - 2015</c:v>
                </c:pt>
                <c:pt idx="7">
                  <c:v>2011 - 2015</c:v>
                </c:pt>
                <c:pt idx="8">
                  <c:v>2012 - 2015</c:v>
                </c:pt>
                <c:pt idx="9">
                  <c:v>2013 - 2015</c:v>
                </c:pt>
                <c:pt idx="10">
                  <c:v>2014 - 2015</c:v>
                </c:pt>
                <c:pt idx="11">
                  <c:v>2015</c:v>
                </c:pt>
              </c:strCache>
            </c:strRef>
          </c:cat>
          <c:val>
            <c:numRef>
              <c:f>'Graf 2'!$D$23:$D$34</c:f>
              <c:numCache>
                <c:formatCode>#,##0</c:formatCode>
                <c:ptCount val="12"/>
                <c:pt idx="0">
                  <c:v>2417</c:v>
                </c:pt>
                <c:pt idx="1">
                  <c:v>3155</c:v>
                </c:pt>
                <c:pt idx="2">
                  <c:v>4119</c:v>
                </c:pt>
                <c:pt idx="3">
                  <c:v>5717</c:v>
                </c:pt>
                <c:pt idx="4">
                  <c:v>7880</c:v>
                </c:pt>
                <c:pt idx="5">
                  <c:v>10811</c:v>
                </c:pt>
                <c:pt idx="6">
                  <c:v>14107</c:v>
                </c:pt>
                <c:pt idx="7">
                  <c:v>18728</c:v>
                </c:pt>
                <c:pt idx="8">
                  <c:v>25676</c:v>
                </c:pt>
                <c:pt idx="9">
                  <c:v>35872</c:v>
                </c:pt>
                <c:pt idx="10">
                  <c:v>50620</c:v>
                </c:pt>
                <c:pt idx="11">
                  <c:v>80598</c:v>
                </c:pt>
              </c:numCache>
            </c:numRef>
          </c:val>
          <c:extLst>
            <c:ext xmlns:c15="http://schemas.microsoft.com/office/drawing/2012/chart" uri="{02D57815-91ED-43cb-92C2-25804820EDAC}">
              <c15:datalabelsRange>
                <c15:f>'Graf 2'!$F$23:$F$34</c15:f>
                <c15:dlblRangeCache>
                  <c:ptCount val="12"/>
                  <c:pt idx="0">
                    <c:v>5%</c:v>
                  </c:pt>
                  <c:pt idx="1">
                    <c:v>6%</c:v>
                  </c:pt>
                  <c:pt idx="2">
                    <c:v>6%</c:v>
                  </c:pt>
                  <c:pt idx="3">
                    <c:v>7%</c:v>
                  </c:pt>
                  <c:pt idx="4">
                    <c:v>9%</c:v>
                  </c:pt>
                  <c:pt idx="5">
                    <c:v>11%</c:v>
                  </c:pt>
                  <c:pt idx="6">
                    <c:v>12%</c:v>
                  </c:pt>
                  <c:pt idx="7">
                    <c:v>15%</c:v>
                  </c:pt>
                  <c:pt idx="8">
                    <c:v>18%</c:v>
                  </c:pt>
                  <c:pt idx="9">
                    <c:v>21%</c:v>
                  </c:pt>
                  <c:pt idx="10">
                    <c:v>28%</c:v>
                  </c:pt>
                  <c:pt idx="11">
                    <c:v>41%</c:v>
                  </c:pt>
                </c15:dlblRangeCache>
              </c15:datalabelsRange>
            </c:ext>
          </c:extLst>
        </c:ser>
        <c:dLbls>
          <c:showLegendKey val="0"/>
          <c:showVal val="0"/>
          <c:showCatName val="0"/>
          <c:showSerName val="0"/>
          <c:showPercent val="0"/>
          <c:showBubbleSize val="0"/>
        </c:dLbls>
        <c:gapWidth val="150"/>
        <c:axId val="629038152"/>
        <c:axId val="629038544"/>
      </c:barChart>
      <c:lineChart>
        <c:grouping val="standard"/>
        <c:varyColors val="0"/>
        <c:ser>
          <c:idx val="2"/>
          <c:order val="2"/>
          <c:tx>
            <c:strRef>
              <c:f>'Graf 2'!$B$22</c:f>
              <c:strCache>
                <c:ptCount val="1"/>
                <c:pt idx="0">
                  <c:v>Počet firiem</c:v>
                </c:pt>
              </c:strCache>
            </c:strRef>
          </c:tx>
          <c:marker>
            <c:symbol val="none"/>
          </c:marker>
          <c:cat>
            <c:strRef>
              <c:f>'Graf 2'!$A$23:$A$34</c:f>
              <c:strCache>
                <c:ptCount val="12"/>
                <c:pt idx="0">
                  <c:v>2004 - 2015</c:v>
                </c:pt>
                <c:pt idx="1">
                  <c:v>2005 - 2015</c:v>
                </c:pt>
                <c:pt idx="2">
                  <c:v>2006 - 2015</c:v>
                </c:pt>
                <c:pt idx="3">
                  <c:v>2007 - 2015</c:v>
                </c:pt>
                <c:pt idx="4">
                  <c:v>2008 - 2015</c:v>
                </c:pt>
                <c:pt idx="5">
                  <c:v>2009 - 2015</c:v>
                </c:pt>
                <c:pt idx="6">
                  <c:v>2010 - 2015</c:v>
                </c:pt>
                <c:pt idx="7">
                  <c:v>2011 - 2015</c:v>
                </c:pt>
                <c:pt idx="8">
                  <c:v>2012 - 2015</c:v>
                </c:pt>
                <c:pt idx="9">
                  <c:v>2013 - 2015</c:v>
                </c:pt>
                <c:pt idx="10">
                  <c:v>2014 - 2015</c:v>
                </c:pt>
                <c:pt idx="11">
                  <c:v>2015</c:v>
                </c:pt>
              </c:strCache>
            </c:strRef>
          </c:cat>
          <c:val>
            <c:numRef>
              <c:f>'Graf 2'!$B$23:$B$34</c:f>
              <c:numCache>
                <c:formatCode>#,##0</c:formatCode>
                <c:ptCount val="12"/>
                <c:pt idx="0">
                  <c:v>48471</c:v>
                </c:pt>
                <c:pt idx="1">
                  <c:v>57228</c:v>
                </c:pt>
                <c:pt idx="2">
                  <c:v>65933</c:v>
                </c:pt>
                <c:pt idx="3">
                  <c:v>77472</c:v>
                </c:pt>
                <c:pt idx="4">
                  <c:v>90999</c:v>
                </c:pt>
                <c:pt idx="5">
                  <c:v>102860</c:v>
                </c:pt>
                <c:pt idx="6">
                  <c:v>114832</c:v>
                </c:pt>
                <c:pt idx="7">
                  <c:v>126827</c:v>
                </c:pt>
                <c:pt idx="8">
                  <c:v>145441</c:v>
                </c:pt>
                <c:pt idx="9">
                  <c:v>168202</c:v>
                </c:pt>
                <c:pt idx="10">
                  <c:v>183059</c:v>
                </c:pt>
                <c:pt idx="11">
                  <c:v>197587</c:v>
                </c:pt>
              </c:numCache>
            </c:numRef>
          </c:val>
          <c:smooth val="0"/>
        </c:ser>
        <c:dLbls>
          <c:showLegendKey val="0"/>
          <c:showVal val="0"/>
          <c:showCatName val="0"/>
          <c:showSerName val="0"/>
          <c:showPercent val="0"/>
          <c:showBubbleSize val="0"/>
        </c:dLbls>
        <c:marker val="1"/>
        <c:smooth val="0"/>
        <c:axId val="629038152"/>
        <c:axId val="629038544"/>
      </c:lineChart>
      <c:catAx>
        <c:axId val="629038152"/>
        <c:scaling>
          <c:orientation val="minMax"/>
        </c:scaling>
        <c:delete val="0"/>
        <c:axPos val="b"/>
        <c:numFmt formatCode="General" sourceLinked="1"/>
        <c:majorTickMark val="out"/>
        <c:minorTickMark val="none"/>
        <c:tickLblPos val="low"/>
        <c:txPr>
          <a:bodyPr rot="-1500000"/>
          <a:lstStyle/>
          <a:p>
            <a:pPr>
              <a:defRPr/>
            </a:pPr>
            <a:endParaRPr lang="sk-SK"/>
          </a:p>
        </c:txPr>
        <c:crossAx val="629038544"/>
        <c:crosses val="autoZero"/>
        <c:auto val="1"/>
        <c:lblAlgn val="ctr"/>
        <c:lblOffset val="100"/>
        <c:noMultiLvlLbl val="0"/>
      </c:catAx>
      <c:valAx>
        <c:axId val="629038544"/>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crossAx val="629038152"/>
        <c:crosses val="autoZero"/>
        <c:crossBetween val="between"/>
      </c:valAx>
    </c:plotArea>
    <c:legend>
      <c:legendPos val="r"/>
      <c:layout>
        <c:manualLayout>
          <c:xMode val="edge"/>
          <c:yMode val="edge"/>
          <c:x val="7.3683525610028944E-2"/>
          <c:y val="7.0936314621169491E-2"/>
          <c:w val="0.31088392399627601"/>
          <c:h val="0.26267368366067695"/>
        </c:manualLayout>
      </c:layout>
      <c:overlay val="0"/>
    </c:legend>
    <c:plotVisOnly val="1"/>
    <c:dispBlanksAs val="gap"/>
    <c:showDLblsOverMax val="0"/>
  </c:chart>
  <c:spPr>
    <a:ln>
      <a:noFill/>
    </a:ln>
  </c:spPr>
  <c:txPr>
    <a:bodyPr/>
    <a:lstStyle/>
    <a:p>
      <a:pPr>
        <a:defRPr sz="1000">
          <a:latin typeface="Arial Narrow" panose="020B0606020202030204" pitchFamily="34" charset="0"/>
          <a:cs typeface="Arial" panose="020B060402020202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4582388210647976"/>
        </c:manualLayout>
      </c:layout>
      <c:lineChart>
        <c:grouping val="standard"/>
        <c:varyColors val="0"/>
        <c:ser>
          <c:idx val="3"/>
          <c:order val="0"/>
          <c:spPr>
            <a:ln w="19050">
              <a:solidFill>
                <a:srgbClr val="2C9ADC"/>
              </a:solidFill>
              <a:prstDash val="solid"/>
            </a:ln>
          </c:spPr>
          <c:marker>
            <c:symbol val="none"/>
          </c:marker>
          <c:cat>
            <c:numRef>
              <c:f>'Graf 4'!$A$18:$A$29</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'Graf 4'!$B$18:$B$29</c:f>
              <c:numCache>
                <c:formatCode>#,##0</c:formatCode>
                <c:ptCount val="12"/>
                <c:pt idx="0">
                  <c:v>1171.956760894908</c:v>
                </c:pt>
                <c:pt idx="1">
                  <c:v>1344.5270297732857</c:v>
                </c:pt>
                <c:pt idx="2">
                  <c:v>1599.0457678955058</c:v>
                </c:pt>
                <c:pt idx="3">
                  <c:v>1848.2812355125143</c:v>
                </c:pt>
                <c:pt idx="4">
                  <c:v>2087.372246046104</c:v>
                </c:pt>
                <c:pt idx="5">
                  <c:v>1582.1708174100002</c:v>
                </c:pt>
                <c:pt idx="6">
                  <c:v>1659.2300023400003</c:v>
                </c:pt>
                <c:pt idx="7">
                  <c:v>1659.7201398100003</c:v>
                </c:pt>
                <c:pt idx="8">
                  <c:v>1670.7027855800004</c:v>
                </c:pt>
                <c:pt idx="9">
                  <c:v>2047.2070796100002</c:v>
                </c:pt>
                <c:pt idx="10">
                  <c:v>2363.5889999999999</c:v>
                </c:pt>
                <c:pt idx="11">
                  <c:v>2860</c:v>
                </c:pt>
              </c:numCache>
            </c:numRef>
          </c:val>
          <c:smooth val="0"/>
        </c:ser>
        <c:dLbls>
          <c:showLegendKey val="0"/>
          <c:showVal val="0"/>
          <c:showCatName val="0"/>
          <c:showSerName val="0"/>
          <c:showPercent val="0"/>
          <c:showBubbleSize val="0"/>
        </c:dLbls>
        <c:smooth val="0"/>
        <c:axId val="629039328"/>
        <c:axId val="629039720"/>
      </c:lineChart>
      <c:catAx>
        <c:axId val="629039328"/>
        <c:scaling>
          <c:orientation val="minMax"/>
        </c:scaling>
        <c:delete val="0"/>
        <c:axPos val="b"/>
        <c:numFmt formatCode="General" sourceLinked="0"/>
        <c:majorTickMark val="out"/>
        <c:minorTickMark val="none"/>
        <c:tickLblPos val="low"/>
        <c:txPr>
          <a:bodyPr rot="-5400000" vert="horz"/>
          <a:lstStyle/>
          <a:p>
            <a:pPr>
              <a:defRPr/>
            </a:pPr>
            <a:endParaRPr lang="sk-SK"/>
          </a:p>
        </c:txPr>
        <c:crossAx val="629039720"/>
        <c:crosses val="autoZero"/>
        <c:auto val="1"/>
        <c:lblAlgn val="ctr"/>
        <c:lblOffset val="100"/>
        <c:noMultiLvlLbl val="0"/>
      </c:catAx>
      <c:valAx>
        <c:axId val="629039720"/>
        <c:scaling>
          <c:orientation val="minMax"/>
          <c:min val="100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629039328"/>
        <c:crosses val="autoZero"/>
        <c:crossBetween val="between"/>
        <c:majorUnit val="500"/>
      </c:valAx>
    </c:plotArea>
    <c:plotVisOnly val="1"/>
    <c:dispBlanksAs val="gap"/>
    <c:showDLblsOverMax val="0"/>
  </c:chart>
  <c:spPr>
    <a:ln>
      <a:noFill/>
    </a:ln>
  </c:spPr>
  <c:txPr>
    <a:bodyPr/>
    <a:lstStyle/>
    <a:p>
      <a:pPr>
        <a:defRPr sz="10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hyperlink" Target="#Obsah!A1"/></Relationships>
</file>

<file path=xl/drawings/_rels/drawing4.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hyperlink" Target="#Obsah!A1"/></Relationships>
</file>

<file path=xl/drawings/_rels/drawing6.xml.rels><?xml version="1.0" encoding="UTF-8" standalone="yes"?>
<Relationships xmlns="http://schemas.openxmlformats.org/package/2006/relationships"><Relationship Id="rId1" Type="http://schemas.openxmlformats.org/officeDocument/2006/relationships/hyperlink" Target="#Obsah!A1"/></Relationships>
</file>

<file path=xl/drawings/_rels/drawing7.xml.rels><?xml version="1.0" encoding="UTF-8" standalone="yes"?>
<Relationships xmlns="http://schemas.openxmlformats.org/package/2006/relationships"><Relationship Id="rId1" Type="http://schemas.openxmlformats.org/officeDocument/2006/relationships/hyperlink" Target="#Obsah!A1"/></Relationships>
</file>

<file path=xl/drawings/drawing1.xml><?xml version="1.0" encoding="utf-8"?>
<xdr:wsDr xmlns:xdr="http://schemas.openxmlformats.org/drawingml/2006/spreadsheetDrawing" xmlns:a="http://schemas.openxmlformats.org/drawingml/2006/main">
  <xdr:twoCellAnchor>
    <xdr:from>
      <xdr:col>0</xdr:col>
      <xdr:colOff>123824</xdr:colOff>
      <xdr:row>3</xdr:row>
      <xdr:rowOff>38101</xdr:rowOff>
    </xdr:from>
    <xdr:to>
      <xdr:col>8</xdr:col>
      <xdr:colOff>161925</xdr:colOff>
      <xdr:row>16</xdr:row>
      <xdr:rowOff>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xdr:row>
      <xdr:rowOff>44450</xdr:rowOff>
    </xdr:to>
    <xdr:sp macro="" textlink="">
      <xdr:nvSpPr>
        <xdr:cNvPr id="6" name="Zaoblený obdĺžnik 5">
          <a:hlinkClick xmlns:r="http://schemas.openxmlformats.org/officeDocument/2006/relationships" r:id="rId2"/>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3</xdr:row>
      <xdr:rowOff>4763</xdr:rowOff>
    </xdr:from>
    <xdr:to>
      <xdr:col>5</xdr:col>
      <xdr:colOff>590550</xdr:colOff>
      <xdr:row>16</xdr:row>
      <xdr:rowOff>19051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xdr:row>
      <xdr:rowOff>44450</xdr:rowOff>
    </xdr:to>
    <xdr:sp macro="" textlink="">
      <xdr:nvSpPr>
        <xdr:cNvPr id="6" name="Zaoblený obdĺžnik 5">
          <a:hlinkClick xmlns:r="http://schemas.openxmlformats.org/officeDocument/2006/relationships" r:id="rId2"/>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44450</xdr:rowOff>
    </xdr:to>
    <xdr:sp macro="" textlink="">
      <xdr:nvSpPr>
        <xdr:cNvPr id="3" name="Zaoblený obdĺžnik 2">
          <a:hlinkClick xmlns:r="http://schemas.openxmlformats.org/officeDocument/2006/relationships" r:id="rId1"/>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171450</xdr:rowOff>
    </xdr:from>
    <xdr:to>
      <xdr:col>5</xdr:col>
      <xdr:colOff>161925</xdr:colOff>
      <xdr:row>14</xdr:row>
      <xdr:rowOff>152400</xdr:rowOff>
    </xdr:to>
    <xdr:graphicFrame macro="">
      <xdr:nvGraphicFramePr>
        <xdr:cNvPr id="2" name="Graf 1">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xdr:row>
      <xdr:rowOff>44450</xdr:rowOff>
    </xdr:to>
    <xdr:sp macro="" textlink="">
      <xdr:nvSpPr>
        <xdr:cNvPr id="4" name="Zaoblený obdĺžnik 3">
          <a:hlinkClick xmlns:r="http://schemas.openxmlformats.org/officeDocument/2006/relationships" r:id="rId2"/>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44450</xdr:rowOff>
    </xdr:to>
    <xdr:sp macro="" textlink="">
      <xdr:nvSpPr>
        <xdr:cNvPr id="3" name="Zaoblený obdĺžnik 2">
          <a:hlinkClick xmlns:r="http://schemas.openxmlformats.org/officeDocument/2006/relationships" r:id="rId1"/>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44450</xdr:rowOff>
    </xdr:to>
    <xdr:sp macro="" textlink="">
      <xdr:nvSpPr>
        <xdr:cNvPr id="4" name="Zaoblený obdĺžnik 3">
          <a:hlinkClick xmlns:r="http://schemas.openxmlformats.org/officeDocument/2006/relationships" r:id="rId1"/>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25400</xdr:rowOff>
    </xdr:to>
    <xdr:sp macro="" textlink="">
      <xdr:nvSpPr>
        <xdr:cNvPr id="5" name="Zaoblený obdĺžnik 4">
          <a:hlinkClick xmlns:r="http://schemas.openxmlformats.org/officeDocument/2006/relationships" r:id="rId1"/>
        </xdr:cNvPr>
        <xdr:cNvSpPr/>
      </xdr:nvSpPr>
      <xdr:spPr>
        <a:xfrm>
          <a:off x="0" y="0"/>
          <a:ext cx="60960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theme/theme1.xml><?xml version="1.0" encoding="utf-8"?>
<a:theme xmlns:a="http://schemas.openxmlformats.org/drawingml/2006/main" name="Motív Office">
  <a:themeElements>
    <a:clrScheme name="Farby IFP">
      <a:dk1>
        <a:sysClr val="windowText" lastClr="000000"/>
      </a:dk1>
      <a:lt1>
        <a:sysClr val="window" lastClr="FFFFFF"/>
      </a:lt1>
      <a:dk2>
        <a:srgbClr val="1F497D"/>
      </a:dk2>
      <a:lt2>
        <a:srgbClr val="EEECE1"/>
      </a:lt2>
      <a:accent1>
        <a:srgbClr val="2C9ADC"/>
      </a:accent1>
      <a:accent2>
        <a:srgbClr val="B0D6AF"/>
      </a:accent2>
      <a:accent3>
        <a:srgbClr val="D3BEDE"/>
      </a:accent3>
      <a:accent4>
        <a:srgbClr val="D9D3AB"/>
      </a:accent4>
      <a:accent5>
        <a:srgbClr val="AAD3F2"/>
      </a:accent5>
      <a:accent6>
        <a:srgbClr val="F9C9BA"/>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
  <sheetViews>
    <sheetView showGridLines="0" tabSelected="1" workbookViewId="0">
      <selection activeCell="E35" sqref="E35"/>
    </sheetView>
  </sheetViews>
  <sheetFormatPr defaultRowHeight="15" x14ac:dyDescent="0.25"/>
  <sheetData>
    <row r="2" spans="1:11" ht="16.5" x14ac:dyDescent="0.3">
      <c r="B2" s="2"/>
      <c r="C2" s="2"/>
      <c r="D2" s="2"/>
      <c r="E2" s="2"/>
      <c r="F2" s="2"/>
      <c r="G2" s="2"/>
      <c r="H2" s="2"/>
      <c r="I2" s="2"/>
      <c r="J2" s="2"/>
      <c r="K2" s="2"/>
    </row>
    <row r="3" spans="1:11" ht="19.5" x14ac:dyDescent="0.3">
      <c r="B3" s="4" t="s">
        <v>0</v>
      </c>
      <c r="C3" s="5"/>
      <c r="D3" s="5"/>
      <c r="E3" s="5"/>
      <c r="F3" s="5"/>
      <c r="G3" s="5"/>
      <c r="H3" s="5"/>
      <c r="I3" s="5"/>
      <c r="J3" s="2"/>
      <c r="K3" s="2"/>
    </row>
    <row r="4" spans="1:11" ht="17.25" thickBot="1" x14ac:dyDescent="0.35">
      <c r="A4" s="8"/>
      <c r="B4" s="2"/>
      <c r="C4" s="2"/>
      <c r="D4" s="2"/>
      <c r="E4" s="2"/>
      <c r="F4" s="2"/>
      <c r="G4" s="2"/>
      <c r="H4" s="2"/>
      <c r="I4" s="2"/>
      <c r="J4" s="2"/>
      <c r="K4" s="2"/>
    </row>
    <row r="5" spans="1:11" ht="17.25" thickBot="1" x14ac:dyDescent="0.35">
      <c r="A5" s="8"/>
      <c r="B5" s="6">
        <v>1</v>
      </c>
      <c r="C5" s="10" t="s">
        <v>25</v>
      </c>
      <c r="D5" s="11"/>
      <c r="E5" s="11"/>
      <c r="F5" s="11"/>
      <c r="G5" s="7"/>
      <c r="H5" s="2"/>
      <c r="I5" s="2"/>
      <c r="J5" s="2"/>
      <c r="K5" s="2"/>
    </row>
    <row r="6" spans="1:11" ht="17.25" thickBot="1" x14ac:dyDescent="0.35">
      <c r="A6" s="8"/>
      <c r="B6" s="6">
        <v>2</v>
      </c>
      <c r="C6" s="10" t="s">
        <v>29</v>
      </c>
      <c r="D6" s="11"/>
      <c r="E6" s="11"/>
      <c r="F6" s="11"/>
      <c r="G6" s="7"/>
      <c r="H6" s="2"/>
      <c r="I6" s="2"/>
      <c r="J6" s="2"/>
      <c r="K6" s="2"/>
    </row>
    <row r="7" spans="1:11" ht="17.25" thickBot="1" x14ac:dyDescent="0.35">
      <c r="A7" s="8"/>
      <c r="B7" s="6">
        <v>3</v>
      </c>
      <c r="C7" s="10" t="s">
        <v>40</v>
      </c>
      <c r="D7" s="11"/>
      <c r="E7" s="11"/>
      <c r="F7" s="11"/>
      <c r="G7" s="7"/>
      <c r="H7" s="2"/>
      <c r="I7" s="2"/>
      <c r="J7" s="2"/>
      <c r="K7" s="2"/>
    </row>
    <row r="8" spans="1:11" ht="17.25" thickBot="1" x14ac:dyDescent="0.35">
      <c r="A8" s="8"/>
      <c r="B8" s="6">
        <v>4</v>
      </c>
      <c r="C8" s="10" t="s">
        <v>43</v>
      </c>
      <c r="D8" s="10"/>
      <c r="E8" s="10"/>
      <c r="F8" s="10"/>
      <c r="G8" s="10"/>
      <c r="H8" s="10"/>
      <c r="I8" s="10"/>
      <c r="J8" s="10"/>
      <c r="K8" s="2"/>
    </row>
    <row r="9" spans="1:11" ht="17.25" thickBot="1" x14ac:dyDescent="0.35">
      <c r="A9" s="8"/>
      <c r="B9" s="6">
        <v>5</v>
      </c>
      <c r="C9" s="10" t="s">
        <v>75</v>
      </c>
      <c r="D9" s="10"/>
      <c r="E9" s="10"/>
      <c r="F9" s="10"/>
      <c r="G9" s="10"/>
      <c r="H9" s="10"/>
      <c r="I9" s="10"/>
      <c r="J9" s="10"/>
      <c r="K9" s="2"/>
    </row>
    <row r="10" spans="1:11" ht="17.25" thickBot="1" x14ac:dyDescent="0.35">
      <c r="A10" s="8"/>
      <c r="B10" s="6">
        <v>6</v>
      </c>
      <c r="C10" s="10" t="s">
        <v>102</v>
      </c>
      <c r="D10" s="10"/>
      <c r="E10" s="10"/>
      <c r="F10" s="10"/>
      <c r="G10" s="10"/>
      <c r="H10" s="10"/>
      <c r="I10" s="10"/>
      <c r="J10" s="10"/>
      <c r="K10" s="2"/>
    </row>
    <row r="11" spans="1:11" ht="17.25" thickBot="1" x14ac:dyDescent="0.35">
      <c r="A11" s="8"/>
      <c r="B11" s="6">
        <v>7</v>
      </c>
      <c r="C11" s="10" t="s">
        <v>103</v>
      </c>
      <c r="D11" s="10"/>
      <c r="E11" s="10"/>
      <c r="F11" s="10"/>
      <c r="G11" s="10"/>
      <c r="H11" s="10"/>
      <c r="I11" s="10"/>
      <c r="J11" s="10"/>
      <c r="K11" s="2"/>
    </row>
    <row r="12" spans="1:11" x14ac:dyDescent="0.25">
      <c r="A12" s="8"/>
    </row>
    <row r="13" spans="1:11" x14ac:dyDescent="0.25">
      <c r="A13" s="8"/>
    </row>
    <row r="14" spans="1:11" x14ac:dyDescent="0.25">
      <c r="A14" s="8"/>
    </row>
    <row r="15" spans="1:11" x14ac:dyDescent="0.25">
      <c r="A15" s="8"/>
    </row>
  </sheetData>
  <hyperlinks>
    <hyperlink ref="C5" location="Obsah!A1" display="Rozdelenie počtu firiem podľa zaplatenej dane"/>
    <hyperlink ref="C6" location="'Graf 2'!A1" display="Firmy vykazujúce nulovú daň, 2004 - 2015"/>
    <hyperlink ref="C7" location="Obsah!A1" display="Firmy platiace daň (mil. eur) do 3000 eur - výsledky časového testu"/>
    <hyperlink ref="C8" location="'Graf 4'!A1" display="Výnos DPPO v období 2004 až 2015 (ESA2010, mil. eur)"/>
    <hyperlink ref="C9" location="'Tabuľka 3'!A1" display="Daňové zaťaženie zamestnanca a podnikateľov za rok 2017 (eur)"/>
    <hyperlink ref="B5" location="'Graf 1'!A1" display="'Graf 1'!A1"/>
    <hyperlink ref="B6" location="'Graf 2'!A1" display="'Graf 2'!A1"/>
    <hyperlink ref="B7" location="'Tabuľka 1'!A1" display="'Tabuľka 1'!A1"/>
    <hyperlink ref="B8" location="'Graf 4'!A1" display="'Graf 4'!A1"/>
    <hyperlink ref="B9" location="'Tabuľka 3'!A1" display="'Tabuľka 3'!A1"/>
    <hyperlink ref="C11" location="Obsah!A1" display="Firmy platiace daň (mil. eur) nad 3 000 eur – výsledky časového testu "/>
    <hyperlink ref="B11" location="'Tabuľka 5'!A1" display="'Tabuľka 5'!A1"/>
    <hyperlink ref="C10" location="Obsah!A1" display="Rozdelenie zaniknutých firiem podľa vybraných charakteristík"/>
    <hyperlink ref="B10" location="'Tabuľka 4'!A1" display="'Tabuľka 4'!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workbookViewId="0"/>
  </sheetViews>
  <sheetFormatPr defaultRowHeight="15" x14ac:dyDescent="0.25"/>
  <cols>
    <col min="1" max="1" width="12" style="13" customWidth="1"/>
    <col min="2" max="2" width="15.7109375" style="13" customWidth="1"/>
    <col min="3" max="3" width="20.28515625" style="13" customWidth="1"/>
    <col min="4" max="4" width="19.7109375" style="13" customWidth="1"/>
    <col min="5" max="5" width="14.7109375" style="13" customWidth="1"/>
    <col min="6" max="6" width="9.140625" style="13"/>
    <col min="7" max="7" width="11.28515625" style="13" customWidth="1"/>
    <col min="8" max="8" width="9.85546875" style="13" bestFit="1" customWidth="1"/>
    <col min="9" max="9" width="10.85546875" style="13" customWidth="1"/>
    <col min="10" max="10" width="10.85546875" style="13" bestFit="1" customWidth="1"/>
    <col min="11" max="19" width="9.140625" style="13"/>
    <col min="20" max="20" width="11.140625" style="13" customWidth="1"/>
    <col min="21" max="16384" width="9.140625" style="13"/>
  </cols>
  <sheetData>
    <row r="1" spans="1:1" x14ac:dyDescent="0.25">
      <c r="A1" s="9"/>
    </row>
    <row r="3" spans="1:1" ht="16.5" x14ac:dyDescent="0.3">
      <c r="A3" s="19" t="s">
        <v>71</v>
      </c>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row r="12" spans="1:1" x14ac:dyDescent="0.25">
      <c r="A12" s="1"/>
    </row>
    <row r="13" spans="1:1" x14ac:dyDescent="0.25">
      <c r="A13" s="1"/>
    </row>
    <row r="14" spans="1:1" x14ac:dyDescent="0.25">
      <c r="A14" s="1"/>
    </row>
    <row r="15" spans="1:1" x14ac:dyDescent="0.25">
      <c r="A15" s="1"/>
    </row>
    <row r="16" spans="1:1" x14ac:dyDescent="0.25">
      <c r="A16" s="1"/>
    </row>
    <row r="17" spans="1:8" x14ac:dyDescent="0.25">
      <c r="A17" s="34" t="s">
        <v>70</v>
      </c>
    </row>
    <row r="18" spans="1:8" x14ac:dyDescent="0.25">
      <c r="A18" s="1"/>
    </row>
    <row r="19" spans="1:8" ht="16.5" x14ac:dyDescent="0.3">
      <c r="A19" s="95" t="s">
        <v>17</v>
      </c>
      <c r="B19" s="36" t="s">
        <v>18</v>
      </c>
      <c r="C19" s="37" t="s">
        <v>19</v>
      </c>
      <c r="D19" s="37" t="s">
        <v>20</v>
      </c>
      <c r="E19" s="37" t="s">
        <v>21</v>
      </c>
      <c r="F19" s="93" t="s">
        <v>22</v>
      </c>
      <c r="G19" s="95" t="s">
        <v>23</v>
      </c>
      <c r="H19" s="95" t="s">
        <v>24</v>
      </c>
    </row>
    <row r="20" spans="1:8" ht="16.5" x14ac:dyDescent="0.3">
      <c r="A20" s="96"/>
      <c r="B20" s="38" t="s">
        <v>3</v>
      </c>
      <c r="C20" s="39" t="s">
        <v>1</v>
      </c>
      <c r="D20" s="39" t="s">
        <v>2</v>
      </c>
      <c r="E20" s="39" t="s">
        <v>4</v>
      </c>
      <c r="F20" s="94"/>
      <c r="G20" s="96"/>
      <c r="H20" s="96"/>
    </row>
    <row r="21" spans="1:8" ht="16.5" x14ac:dyDescent="0.3">
      <c r="A21" s="86">
        <v>2004</v>
      </c>
      <c r="B21" s="40">
        <v>85161</v>
      </c>
      <c r="C21" s="41">
        <v>48686</v>
      </c>
      <c r="D21" s="41">
        <f>B21-C21</f>
        <v>36475</v>
      </c>
      <c r="E21" s="41"/>
      <c r="F21" s="42">
        <f t="shared" ref="F21:F32" si="0">C21/B21</f>
        <v>0.57169361562217447</v>
      </c>
      <c r="G21" s="43">
        <f>1-F21</f>
        <v>0.42830638437782553</v>
      </c>
      <c r="H21" s="44"/>
    </row>
    <row r="22" spans="1:8" ht="16.5" x14ac:dyDescent="0.3">
      <c r="A22" s="86">
        <v>2005</v>
      </c>
      <c r="B22" s="40">
        <v>95441</v>
      </c>
      <c r="C22" s="41">
        <v>54276</v>
      </c>
      <c r="D22" s="41">
        <f t="shared" ref="D22:D30" si="1">B22-C22</f>
        <v>41165</v>
      </c>
      <c r="E22" s="41"/>
      <c r="F22" s="42">
        <f t="shared" si="0"/>
        <v>0.56868641359583405</v>
      </c>
      <c r="G22" s="43">
        <f t="shared" ref="G22:G30" si="2">1-F22</f>
        <v>0.43131358640416595</v>
      </c>
      <c r="H22" s="44"/>
    </row>
    <row r="23" spans="1:8" ht="16.5" x14ac:dyDescent="0.3">
      <c r="A23" s="86">
        <v>2006</v>
      </c>
      <c r="B23" s="40">
        <v>103734</v>
      </c>
      <c r="C23" s="41">
        <v>56525</v>
      </c>
      <c r="D23" s="41">
        <f t="shared" si="1"/>
        <v>47209</v>
      </c>
      <c r="E23" s="41"/>
      <c r="F23" s="42">
        <f t="shared" si="0"/>
        <v>0.54490331039003603</v>
      </c>
      <c r="G23" s="43">
        <f t="shared" si="2"/>
        <v>0.45509668960996397</v>
      </c>
      <c r="H23" s="44"/>
    </row>
    <row r="24" spans="1:8" ht="16.5" x14ac:dyDescent="0.3">
      <c r="A24" s="86">
        <v>2007</v>
      </c>
      <c r="B24" s="40">
        <v>117562</v>
      </c>
      <c r="C24" s="41">
        <v>62756</v>
      </c>
      <c r="D24" s="41">
        <f t="shared" si="1"/>
        <v>54806</v>
      </c>
      <c r="E24" s="41"/>
      <c r="F24" s="42">
        <f t="shared" si="0"/>
        <v>0.53381194603698479</v>
      </c>
      <c r="G24" s="43">
        <f t="shared" si="2"/>
        <v>0.46618805396301521</v>
      </c>
      <c r="H24" s="44"/>
    </row>
    <row r="25" spans="1:8" ht="16.5" x14ac:dyDescent="0.3">
      <c r="A25" s="86">
        <v>2008</v>
      </c>
      <c r="B25" s="40">
        <v>133147</v>
      </c>
      <c r="C25" s="41">
        <v>72340</v>
      </c>
      <c r="D25" s="41">
        <f t="shared" si="1"/>
        <v>60807</v>
      </c>
      <c r="E25" s="41"/>
      <c r="F25" s="42">
        <f t="shared" si="0"/>
        <v>0.54330927471140922</v>
      </c>
      <c r="G25" s="43">
        <f t="shared" si="2"/>
        <v>0.45669072528859078</v>
      </c>
      <c r="H25" s="44"/>
    </row>
    <row r="26" spans="1:8" ht="16.5" x14ac:dyDescent="0.3">
      <c r="A26" s="86">
        <v>2009</v>
      </c>
      <c r="B26" s="40">
        <v>143844</v>
      </c>
      <c r="C26" s="41">
        <v>85364</v>
      </c>
      <c r="D26" s="41">
        <f t="shared" si="1"/>
        <v>58480</v>
      </c>
      <c r="E26" s="41"/>
      <c r="F26" s="42">
        <f t="shared" si="0"/>
        <v>0.59344845805177826</v>
      </c>
      <c r="G26" s="43">
        <f t="shared" si="2"/>
        <v>0.40655154194822174</v>
      </c>
      <c r="H26" s="44"/>
    </row>
    <row r="27" spans="1:8" ht="16.5" x14ac:dyDescent="0.3">
      <c r="A27" s="86">
        <v>2010</v>
      </c>
      <c r="B27" s="40">
        <v>152774</v>
      </c>
      <c r="C27" s="41">
        <v>90825</v>
      </c>
      <c r="D27" s="41">
        <f t="shared" si="1"/>
        <v>61949</v>
      </c>
      <c r="E27" s="41"/>
      <c r="F27" s="42">
        <f t="shared" si="0"/>
        <v>0.59450560959325538</v>
      </c>
      <c r="G27" s="43">
        <f t="shared" si="2"/>
        <v>0.40549439040674462</v>
      </c>
      <c r="H27" s="44"/>
    </row>
    <row r="28" spans="1:8" ht="16.5" x14ac:dyDescent="0.3">
      <c r="A28" s="86">
        <v>2011</v>
      </c>
      <c r="B28" s="40">
        <v>160768</v>
      </c>
      <c r="C28" s="41">
        <v>95743</v>
      </c>
      <c r="D28" s="41">
        <f t="shared" si="1"/>
        <v>65025</v>
      </c>
      <c r="E28" s="41"/>
      <c r="F28" s="42">
        <f t="shared" si="0"/>
        <v>0.59553518113057324</v>
      </c>
      <c r="G28" s="43">
        <f t="shared" si="2"/>
        <v>0.40446481886942676</v>
      </c>
      <c r="H28" s="44"/>
    </row>
    <row r="29" spans="1:8" ht="16.5" x14ac:dyDescent="0.3">
      <c r="A29" s="86">
        <v>2012</v>
      </c>
      <c r="B29" s="40">
        <v>177588</v>
      </c>
      <c r="C29" s="41">
        <v>106819</v>
      </c>
      <c r="D29" s="41">
        <f t="shared" si="1"/>
        <v>70769</v>
      </c>
      <c r="E29" s="41"/>
      <c r="F29" s="42">
        <f t="shared" si="0"/>
        <v>0.60149897515597905</v>
      </c>
      <c r="G29" s="43">
        <f t="shared" si="2"/>
        <v>0.39850102484402095</v>
      </c>
      <c r="H29" s="44"/>
    </row>
    <row r="30" spans="1:8" ht="16.5" x14ac:dyDescent="0.3">
      <c r="A30" s="86">
        <v>2013</v>
      </c>
      <c r="B30" s="40">
        <v>193362</v>
      </c>
      <c r="C30" s="41">
        <v>115461</v>
      </c>
      <c r="D30" s="41">
        <f t="shared" si="1"/>
        <v>77901</v>
      </c>
      <c r="E30" s="41"/>
      <c r="F30" s="42">
        <f t="shared" si="0"/>
        <v>0.59712352995935081</v>
      </c>
      <c r="G30" s="43">
        <f t="shared" si="2"/>
        <v>0.40287647004064919</v>
      </c>
      <c r="H30" s="44"/>
    </row>
    <row r="31" spans="1:8" ht="16.5" x14ac:dyDescent="0.3">
      <c r="A31" s="86">
        <v>2014</v>
      </c>
      <c r="B31" s="40">
        <v>199304</v>
      </c>
      <c r="C31" s="41">
        <v>18669</v>
      </c>
      <c r="D31" s="41">
        <f>B31-C31-E31</f>
        <v>67943</v>
      </c>
      <c r="E31" s="41">
        <v>112692</v>
      </c>
      <c r="F31" s="42">
        <f t="shared" si="0"/>
        <v>9.3670974992975553E-2</v>
      </c>
      <c r="G31" s="43">
        <f>D31/B31</f>
        <v>0.34090133665154737</v>
      </c>
      <c r="H31" s="43">
        <f>E31/B31</f>
        <v>0.56542768835547708</v>
      </c>
    </row>
    <row r="32" spans="1:8" ht="16.5" x14ac:dyDescent="0.3">
      <c r="A32" s="39">
        <v>2015</v>
      </c>
      <c r="B32" s="45">
        <v>197587</v>
      </c>
      <c r="C32" s="46">
        <v>12253</v>
      </c>
      <c r="D32" s="46">
        <f>B32-C32-E32</f>
        <v>81891</v>
      </c>
      <c r="E32" s="46">
        <v>103443</v>
      </c>
      <c r="F32" s="47">
        <f t="shared" si="0"/>
        <v>6.201318912681502E-2</v>
      </c>
      <c r="G32" s="48">
        <f>D32/B32</f>
        <v>0.41445540445474649</v>
      </c>
      <c r="H32" s="48">
        <f>E32/B32</f>
        <v>0.52353140641843843</v>
      </c>
    </row>
    <row r="34" spans="3:10" x14ac:dyDescent="0.25">
      <c r="C34" s="16"/>
      <c r="D34" s="16"/>
      <c r="E34" s="16"/>
      <c r="F34" s="16"/>
    </row>
    <row r="35" spans="3:10" x14ac:dyDescent="0.25">
      <c r="F35" s="14"/>
      <c r="G35" s="15"/>
      <c r="I35" s="17"/>
      <c r="J35" s="17"/>
    </row>
    <row r="36" spans="3:10" x14ac:dyDescent="0.25">
      <c r="F36" s="14"/>
      <c r="G36" s="15"/>
      <c r="I36" s="17"/>
      <c r="J36" s="17"/>
    </row>
    <row r="37" spans="3:10" x14ac:dyDescent="0.25">
      <c r="F37" s="14"/>
      <c r="G37" s="15"/>
      <c r="I37" s="17"/>
      <c r="J37" s="17"/>
    </row>
    <row r="38" spans="3:10" x14ac:dyDescent="0.25">
      <c r="F38" s="14"/>
      <c r="G38" s="15"/>
      <c r="I38" s="17"/>
      <c r="J38" s="17"/>
    </row>
    <row r="39" spans="3:10" x14ac:dyDescent="0.25">
      <c r="F39" s="14"/>
      <c r="G39" s="15"/>
      <c r="I39" s="17"/>
      <c r="J39" s="17"/>
    </row>
    <row r="40" spans="3:10" x14ac:dyDescent="0.25">
      <c r="F40" s="14"/>
      <c r="G40" s="15"/>
      <c r="I40" s="17"/>
      <c r="J40" s="17"/>
    </row>
    <row r="41" spans="3:10" x14ac:dyDescent="0.25">
      <c r="F41" s="14"/>
      <c r="G41" s="15"/>
      <c r="I41" s="17"/>
      <c r="J41" s="17"/>
    </row>
    <row r="42" spans="3:10" x14ac:dyDescent="0.25">
      <c r="F42" s="14"/>
      <c r="G42" s="15"/>
      <c r="I42" s="17"/>
      <c r="J42" s="17"/>
    </row>
    <row r="43" spans="3:10" x14ac:dyDescent="0.25">
      <c r="F43" s="14"/>
      <c r="G43" s="15"/>
      <c r="I43" s="17"/>
      <c r="J43" s="17"/>
    </row>
    <row r="44" spans="3:10" x14ac:dyDescent="0.25">
      <c r="F44" s="14"/>
      <c r="G44" s="15"/>
      <c r="I44" s="17"/>
      <c r="J44" s="17"/>
    </row>
    <row r="45" spans="3:10" x14ac:dyDescent="0.25">
      <c r="F45" s="14"/>
      <c r="G45" s="15"/>
      <c r="H45" s="14"/>
      <c r="I45" s="17"/>
      <c r="J45" s="17"/>
    </row>
    <row r="46" spans="3:10" x14ac:dyDescent="0.25">
      <c r="F46" s="14"/>
      <c r="G46" s="15"/>
      <c r="H46" s="14"/>
      <c r="I46" s="17"/>
      <c r="J46" s="17"/>
    </row>
    <row r="47" spans="3:10" x14ac:dyDescent="0.25">
      <c r="F47" s="14"/>
      <c r="G47" s="15"/>
      <c r="H47" s="14"/>
      <c r="I47" s="17"/>
      <c r="J47" s="17"/>
    </row>
    <row r="49" spans="1:7" x14ac:dyDescent="0.25">
      <c r="B49" s="16"/>
      <c r="C49" s="16"/>
      <c r="D49" s="16"/>
      <c r="E49" s="16"/>
    </row>
    <row r="50" spans="1:7" x14ac:dyDescent="0.25">
      <c r="D50" s="14"/>
      <c r="F50" s="18"/>
    </row>
    <row r="51" spans="1:7" x14ac:dyDescent="0.25">
      <c r="D51" s="14"/>
      <c r="F51" s="18"/>
    </row>
    <row r="52" spans="1:7" x14ac:dyDescent="0.25">
      <c r="D52" s="14"/>
      <c r="F52" s="18"/>
    </row>
    <row r="53" spans="1:7" x14ac:dyDescent="0.25">
      <c r="D53" s="14"/>
      <c r="F53" s="18"/>
    </row>
    <row r="54" spans="1:7" x14ac:dyDescent="0.25">
      <c r="D54" s="14"/>
      <c r="F54" s="18"/>
    </row>
    <row r="55" spans="1:7" x14ac:dyDescent="0.25">
      <c r="D55" s="14"/>
      <c r="F55" s="18"/>
    </row>
    <row r="56" spans="1:7" x14ac:dyDescent="0.25">
      <c r="D56" s="14"/>
      <c r="F56" s="18"/>
    </row>
    <row r="57" spans="1:7" x14ac:dyDescent="0.25">
      <c r="D57" s="14"/>
      <c r="F57" s="18"/>
    </row>
    <row r="58" spans="1:7" x14ac:dyDescent="0.25">
      <c r="D58" s="14"/>
      <c r="F58" s="18"/>
    </row>
    <row r="59" spans="1:7" x14ac:dyDescent="0.25">
      <c r="D59" s="14"/>
      <c r="F59" s="18"/>
    </row>
    <row r="60" spans="1:7" x14ac:dyDescent="0.25">
      <c r="D60" s="14"/>
      <c r="F60" s="18"/>
      <c r="G60" s="15"/>
    </row>
    <row r="61" spans="1:7" x14ac:dyDescent="0.25">
      <c r="A61" s="16"/>
      <c r="D61" s="14"/>
      <c r="F61" s="18"/>
      <c r="G61" s="15"/>
    </row>
  </sheetData>
  <mergeCells count="4">
    <mergeCell ref="F19:F20"/>
    <mergeCell ref="G19:G20"/>
    <mergeCell ref="H19:H20"/>
    <mergeCell ref="A19:A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12" style="13" customWidth="1"/>
    <col min="2" max="2" width="15.7109375" style="13" customWidth="1"/>
    <col min="3" max="3" width="26" style="13" customWidth="1"/>
    <col min="4" max="4" width="23.140625" style="13" customWidth="1"/>
    <col min="5" max="6" width="9.140625" style="13"/>
    <col min="7" max="7" width="30.28515625" style="13" customWidth="1"/>
    <col min="8" max="8" width="9.85546875" style="13" bestFit="1" customWidth="1"/>
    <col min="9" max="9" width="10.85546875" style="13" customWidth="1"/>
    <col min="10" max="10" width="10.85546875" style="13" bestFit="1" customWidth="1"/>
    <col min="11" max="19" width="9.140625" style="13"/>
    <col min="20" max="20" width="11.140625" style="13" customWidth="1"/>
    <col min="21" max="16384" width="9.140625" style="13"/>
  </cols>
  <sheetData>
    <row r="1" spans="1:10" x14ac:dyDescent="0.25">
      <c r="A1" s="9"/>
    </row>
    <row r="3" spans="1:10" ht="16.5" x14ac:dyDescent="0.3">
      <c r="A3" s="19" t="s">
        <v>28</v>
      </c>
    </row>
    <row r="4" spans="1:10" x14ac:dyDescent="0.25">
      <c r="F4" s="14"/>
      <c r="G4" s="15"/>
      <c r="H4" s="14"/>
      <c r="I4" s="17"/>
      <c r="J4" s="17"/>
    </row>
    <row r="18" spans="1:6" ht="22.5" customHeight="1" x14ac:dyDescent="0.25">
      <c r="A18" s="97" t="s">
        <v>72</v>
      </c>
      <c r="B18" s="97"/>
      <c r="C18" s="97"/>
      <c r="D18" s="97"/>
      <c r="E18" s="97"/>
      <c r="F18" s="97"/>
    </row>
    <row r="19" spans="1:6" x14ac:dyDescent="0.25">
      <c r="A19" s="98" t="s">
        <v>73</v>
      </c>
      <c r="B19" s="98"/>
      <c r="C19" s="98"/>
      <c r="D19" s="98"/>
      <c r="E19" s="98"/>
      <c r="F19" s="98"/>
    </row>
    <row r="21" spans="1:6" ht="16.5" x14ac:dyDescent="0.3">
      <c r="A21" s="95" t="s">
        <v>26</v>
      </c>
      <c r="B21" s="36" t="s">
        <v>18</v>
      </c>
      <c r="C21" s="37" t="s">
        <v>19</v>
      </c>
      <c r="D21" s="37" t="s">
        <v>20</v>
      </c>
      <c r="E21" s="93" t="s">
        <v>22</v>
      </c>
      <c r="F21" s="95" t="s">
        <v>23</v>
      </c>
    </row>
    <row r="22" spans="1:6" ht="16.5" x14ac:dyDescent="0.3">
      <c r="A22" s="96"/>
      <c r="B22" s="38" t="s">
        <v>3</v>
      </c>
      <c r="C22" s="39" t="s">
        <v>27</v>
      </c>
      <c r="D22" s="39" t="s">
        <v>5</v>
      </c>
      <c r="E22" s="94"/>
      <c r="F22" s="96"/>
    </row>
    <row r="23" spans="1:6" ht="16.5" x14ac:dyDescent="0.3">
      <c r="A23" s="86" t="s">
        <v>6</v>
      </c>
      <c r="B23" s="40">
        <v>48471</v>
      </c>
      <c r="C23" s="41">
        <v>4190</v>
      </c>
      <c r="D23" s="41">
        <v>2417</v>
      </c>
      <c r="E23" s="49">
        <f>C23/B23</f>
        <v>8.6443440407666439E-2</v>
      </c>
      <c r="F23" s="50">
        <f t="shared" ref="F23:F34" si="0">D23/B23</f>
        <v>4.9864867652823337E-2</v>
      </c>
    </row>
    <row r="24" spans="1:6" ht="16.5" x14ac:dyDescent="0.3">
      <c r="A24" s="86" t="s">
        <v>7</v>
      </c>
      <c r="B24" s="40">
        <v>57228</v>
      </c>
      <c r="C24" s="41">
        <v>5529</v>
      </c>
      <c r="D24" s="41">
        <v>3155</v>
      </c>
      <c r="E24" s="49">
        <f t="shared" ref="E24:E34" si="1">C24/B24</f>
        <v>9.6613545816733065E-2</v>
      </c>
      <c r="F24" s="50">
        <f t="shared" si="0"/>
        <v>5.5130355769902842E-2</v>
      </c>
    </row>
    <row r="25" spans="1:6" ht="16.5" x14ac:dyDescent="0.3">
      <c r="A25" s="86" t="s">
        <v>8</v>
      </c>
      <c r="B25" s="40">
        <v>65933</v>
      </c>
      <c r="C25" s="41">
        <v>7117</v>
      </c>
      <c r="D25" s="41">
        <v>4119</v>
      </c>
      <c r="E25" s="49">
        <f t="shared" si="1"/>
        <v>0.10794291174373986</v>
      </c>
      <c r="F25" s="50">
        <f t="shared" si="0"/>
        <v>6.2472509972244551E-2</v>
      </c>
    </row>
    <row r="26" spans="1:6" ht="16.5" x14ac:dyDescent="0.3">
      <c r="A26" s="86" t="s">
        <v>9</v>
      </c>
      <c r="B26" s="40">
        <v>77472</v>
      </c>
      <c r="C26" s="41">
        <v>9611</v>
      </c>
      <c r="D26" s="41">
        <v>5717</v>
      </c>
      <c r="E26" s="49">
        <f t="shared" si="1"/>
        <v>0.12405772408095828</v>
      </c>
      <c r="F26" s="50">
        <f t="shared" si="0"/>
        <v>7.3794403139198675E-2</v>
      </c>
    </row>
    <row r="27" spans="1:6" ht="16.5" x14ac:dyDescent="0.3">
      <c r="A27" s="86" t="s">
        <v>10</v>
      </c>
      <c r="B27" s="40">
        <v>90999</v>
      </c>
      <c r="C27" s="41">
        <v>12892</v>
      </c>
      <c r="D27" s="41">
        <v>7880</v>
      </c>
      <c r="E27" s="49">
        <f t="shared" si="1"/>
        <v>0.14167188650424731</v>
      </c>
      <c r="F27" s="50">
        <f t="shared" si="0"/>
        <v>8.6594358179760217E-2</v>
      </c>
    </row>
    <row r="28" spans="1:6" ht="16.5" x14ac:dyDescent="0.3">
      <c r="A28" s="86" t="s">
        <v>11</v>
      </c>
      <c r="B28" s="40">
        <v>102860</v>
      </c>
      <c r="C28" s="41">
        <v>17183</v>
      </c>
      <c r="D28" s="41">
        <v>10811</v>
      </c>
      <c r="E28" s="49">
        <f t="shared" si="1"/>
        <v>0.16705230410266381</v>
      </c>
      <c r="F28" s="50">
        <f t="shared" si="0"/>
        <v>0.10510402488819755</v>
      </c>
    </row>
    <row r="29" spans="1:6" ht="16.5" x14ac:dyDescent="0.3">
      <c r="A29" s="86" t="s">
        <v>12</v>
      </c>
      <c r="B29" s="40">
        <v>114832</v>
      </c>
      <c r="C29" s="41">
        <v>21457</v>
      </c>
      <c r="D29" s="41">
        <v>14107</v>
      </c>
      <c r="E29" s="49">
        <f t="shared" si="1"/>
        <v>0.18685558032604152</v>
      </c>
      <c r="F29" s="50">
        <f t="shared" si="0"/>
        <v>0.12284903162881426</v>
      </c>
    </row>
    <row r="30" spans="1:6" ht="16.5" x14ac:dyDescent="0.3">
      <c r="A30" s="86" t="s">
        <v>13</v>
      </c>
      <c r="B30" s="40">
        <v>126827</v>
      </c>
      <c r="C30" s="41">
        <v>26546</v>
      </c>
      <c r="D30" s="41">
        <v>18728</v>
      </c>
      <c r="E30" s="49">
        <f t="shared" si="1"/>
        <v>0.20930874340637246</v>
      </c>
      <c r="F30" s="50">
        <f t="shared" si="0"/>
        <v>0.14766571786764648</v>
      </c>
    </row>
    <row r="31" spans="1:6" ht="16.5" x14ac:dyDescent="0.3">
      <c r="A31" s="86" t="s">
        <v>14</v>
      </c>
      <c r="B31" s="40">
        <v>145441</v>
      </c>
      <c r="C31" s="41">
        <v>33184</v>
      </c>
      <c r="D31" s="41">
        <v>25676</v>
      </c>
      <c r="E31" s="49">
        <f t="shared" si="1"/>
        <v>0.22816124751617495</v>
      </c>
      <c r="F31" s="50">
        <f t="shared" si="0"/>
        <v>0.17653894018880509</v>
      </c>
    </row>
    <row r="32" spans="1:6" ht="16.5" x14ac:dyDescent="0.3">
      <c r="A32" s="86" t="s">
        <v>15</v>
      </c>
      <c r="B32" s="40">
        <v>168202</v>
      </c>
      <c r="C32" s="41">
        <v>41536</v>
      </c>
      <c r="D32" s="41">
        <v>35872</v>
      </c>
      <c r="E32" s="49">
        <f t="shared" si="1"/>
        <v>0.24694117786946648</v>
      </c>
      <c r="F32" s="50">
        <f t="shared" si="0"/>
        <v>0.21326738088726649</v>
      </c>
    </row>
    <row r="33" spans="1:8" ht="16.5" x14ac:dyDescent="0.3">
      <c r="A33" s="87" t="s">
        <v>16</v>
      </c>
      <c r="B33" s="40">
        <v>183059</v>
      </c>
      <c r="C33" s="51">
        <v>78686</v>
      </c>
      <c r="D33" s="51">
        <v>50620</v>
      </c>
      <c r="E33" s="49">
        <f t="shared" si="1"/>
        <v>0.42983955992330342</v>
      </c>
      <c r="F33" s="52">
        <f t="shared" si="0"/>
        <v>0.27652286967589684</v>
      </c>
      <c r="H33" s="15"/>
    </row>
    <row r="34" spans="1:8" ht="16.5" x14ac:dyDescent="0.3">
      <c r="A34" s="39">
        <v>2015</v>
      </c>
      <c r="B34" s="45">
        <v>197587</v>
      </c>
      <c r="C34" s="46">
        <v>103443</v>
      </c>
      <c r="D34" s="46">
        <v>80598</v>
      </c>
      <c r="E34" s="53">
        <f t="shared" si="1"/>
        <v>0.52353140641843843</v>
      </c>
      <c r="F34" s="54">
        <f t="shared" si="0"/>
        <v>0.40791145166433013</v>
      </c>
      <c r="H34" s="15"/>
    </row>
  </sheetData>
  <mergeCells count="5">
    <mergeCell ref="A18:F18"/>
    <mergeCell ref="A19:F19"/>
    <mergeCell ref="A21:A22"/>
    <mergeCell ref="E21:E22"/>
    <mergeCell ref="F21:F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G12"/>
  <sheetViews>
    <sheetView showGridLines="0" workbookViewId="0"/>
  </sheetViews>
  <sheetFormatPr defaultRowHeight="15" x14ac:dyDescent="0.25"/>
  <cols>
    <col min="2" max="8" width="10.5703125" customWidth="1"/>
  </cols>
  <sheetData>
    <row r="1" spans="1:7" x14ac:dyDescent="0.25">
      <c r="A1" s="9"/>
    </row>
    <row r="2" spans="1:7" ht="16.5" customHeight="1" x14ac:dyDescent="0.25"/>
    <row r="3" spans="1:7" ht="25.5" customHeight="1" x14ac:dyDescent="0.3">
      <c r="A3" s="99" t="s">
        <v>39</v>
      </c>
      <c r="B3" s="99"/>
      <c r="C3" s="99"/>
      <c r="D3" s="99"/>
      <c r="E3" s="99"/>
      <c r="F3" s="99"/>
      <c r="G3" s="99"/>
    </row>
    <row r="4" spans="1:7" x14ac:dyDescent="0.25">
      <c r="A4" s="101" t="s">
        <v>30</v>
      </c>
      <c r="B4" s="101" t="s">
        <v>31</v>
      </c>
      <c r="C4" s="101"/>
      <c r="D4" s="101" t="s">
        <v>32</v>
      </c>
      <c r="E4" s="101"/>
      <c r="F4" s="101" t="s">
        <v>33</v>
      </c>
      <c r="G4" s="101"/>
    </row>
    <row r="5" spans="1:7" x14ac:dyDescent="0.25">
      <c r="A5" s="102"/>
      <c r="B5" s="24" t="s">
        <v>34</v>
      </c>
      <c r="C5" s="24" t="s">
        <v>35</v>
      </c>
      <c r="D5" s="24" t="s">
        <v>34</v>
      </c>
      <c r="E5" s="24" t="s">
        <v>35</v>
      </c>
      <c r="F5" s="24" t="s">
        <v>34</v>
      </c>
      <c r="G5" s="24" t="s">
        <v>35</v>
      </c>
    </row>
    <row r="6" spans="1:7" x14ac:dyDescent="0.25">
      <c r="A6" s="88">
        <v>2010</v>
      </c>
      <c r="B6" s="21">
        <v>34898</v>
      </c>
      <c r="C6" s="20">
        <v>1</v>
      </c>
      <c r="D6" s="21">
        <v>48374</v>
      </c>
      <c r="E6" s="20">
        <v>24</v>
      </c>
      <c r="F6" s="21">
        <v>11036</v>
      </c>
      <c r="G6" s="20">
        <v>1</v>
      </c>
    </row>
    <row r="7" spans="1:7" x14ac:dyDescent="0.25">
      <c r="A7" s="88">
        <v>2011</v>
      </c>
      <c r="B7" s="21">
        <v>33822</v>
      </c>
      <c r="C7" s="20" t="s">
        <v>36</v>
      </c>
      <c r="D7" s="21">
        <v>51859</v>
      </c>
      <c r="E7" s="20">
        <v>25</v>
      </c>
      <c r="F7" s="21">
        <v>20037</v>
      </c>
      <c r="G7" s="20">
        <v>2</v>
      </c>
    </row>
    <row r="8" spans="1:7" x14ac:dyDescent="0.25">
      <c r="A8" s="88">
        <v>2012</v>
      </c>
      <c r="B8" s="21">
        <v>34284</v>
      </c>
      <c r="C8" s="20" t="s">
        <v>37</v>
      </c>
      <c r="D8" s="21">
        <v>55396</v>
      </c>
      <c r="E8" s="20">
        <v>27</v>
      </c>
      <c r="F8" s="21">
        <v>33883</v>
      </c>
      <c r="G8" s="20">
        <v>3</v>
      </c>
    </row>
    <row r="9" spans="1:7" x14ac:dyDescent="0.25">
      <c r="A9" s="24">
        <v>2013</v>
      </c>
      <c r="B9" s="23">
        <v>33961</v>
      </c>
      <c r="C9" s="22" t="s">
        <v>38</v>
      </c>
      <c r="D9" s="23">
        <v>55483</v>
      </c>
      <c r="E9" s="22">
        <v>27</v>
      </c>
      <c r="F9" s="23">
        <v>55998</v>
      </c>
      <c r="G9" s="22">
        <v>7</v>
      </c>
    </row>
    <row r="10" spans="1:7" x14ac:dyDescent="0.25">
      <c r="A10" s="88">
        <v>2014</v>
      </c>
      <c r="B10" s="21">
        <v>34459</v>
      </c>
      <c r="C10" s="20">
        <v>30</v>
      </c>
      <c r="D10" s="21">
        <v>53278</v>
      </c>
      <c r="E10" s="20">
        <v>64</v>
      </c>
      <c r="F10" s="21">
        <v>66567</v>
      </c>
      <c r="G10" s="20">
        <v>47</v>
      </c>
    </row>
    <row r="11" spans="1:7" x14ac:dyDescent="0.25">
      <c r="A11" s="24">
        <v>2015</v>
      </c>
      <c r="B11" s="23">
        <v>34279</v>
      </c>
      <c r="C11" s="22">
        <v>30</v>
      </c>
      <c r="D11" s="23">
        <v>51329</v>
      </c>
      <c r="E11" s="22">
        <v>61</v>
      </c>
      <c r="F11" s="23">
        <v>76919</v>
      </c>
      <c r="G11" s="22">
        <v>58</v>
      </c>
    </row>
    <row r="12" spans="1:7" x14ac:dyDescent="0.25">
      <c r="A12" s="100" t="s">
        <v>74</v>
      </c>
      <c r="B12" s="100"/>
      <c r="C12" s="100"/>
      <c r="D12" s="100"/>
      <c r="E12" s="100"/>
      <c r="F12" s="100"/>
      <c r="G12" s="100"/>
    </row>
  </sheetData>
  <mergeCells count="6">
    <mergeCell ref="A3:G3"/>
    <mergeCell ref="A12:G12"/>
    <mergeCell ref="A4:A5"/>
    <mergeCell ref="B4:C4"/>
    <mergeCell ref="D4:E4"/>
    <mergeCell ref="F4:G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85" zoomScaleNormal="85" workbookViewId="0"/>
  </sheetViews>
  <sheetFormatPr defaultRowHeight="15" x14ac:dyDescent="0.25"/>
  <cols>
    <col min="1" max="1" width="10.85546875" style="25" customWidth="1"/>
    <col min="2" max="2" width="17.42578125" style="25" customWidth="1"/>
    <col min="3" max="3" width="10.85546875" style="25" customWidth="1"/>
    <col min="4" max="4" width="18.85546875" style="25" customWidth="1"/>
    <col min="5" max="5" width="16.28515625" style="25" customWidth="1"/>
    <col min="6" max="6" width="15" style="25" customWidth="1"/>
    <col min="7" max="7" width="13.28515625" style="25" customWidth="1"/>
    <col min="8" max="8" width="12.85546875" style="25" customWidth="1"/>
    <col min="9" max="9" width="10.85546875" style="25" bestFit="1" customWidth="1"/>
    <col min="10" max="10" width="19.28515625" style="25" customWidth="1"/>
    <col min="11" max="11" width="10.85546875" style="25" customWidth="1"/>
    <col min="12" max="12" width="3.7109375" style="25" customWidth="1"/>
    <col min="13" max="13" width="13.85546875" style="25" customWidth="1"/>
    <col min="14" max="14" width="15.85546875" style="25" customWidth="1"/>
    <col min="15" max="16384" width="9.140625" style="25"/>
  </cols>
  <sheetData>
    <row r="1" spans="1:6" x14ac:dyDescent="0.25">
      <c r="A1" s="9"/>
    </row>
    <row r="2" spans="1:6" x14ac:dyDescent="0.25">
      <c r="A2" s="26"/>
      <c r="B2" s="26"/>
      <c r="C2" s="26"/>
    </row>
    <row r="3" spans="1:6" ht="16.5" x14ac:dyDescent="0.3">
      <c r="A3" s="35" t="s">
        <v>105</v>
      </c>
      <c r="C3" s="26"/>
    </row>
    <row r="7" spans="1:6" x14ac:dyDescent="0.25">
      <c r="E7" s="30"/>
      <c r="F7" s="30"/>
    </row>
    <row r="8" spans="1:6" x14ac:dyDescent="0.25">
      <c r="E8" s="26"/>
    </row>
    <row r="9" spans="1:6" x14ac:dyDescent="0.25">
      <c r="D9" s="32"/>
      <c r="F9" s="32"/>
    </row>
    <row r="10" spans="1:6" x14ac:dyDescent="0.25">
      <c r="D10" s="32"/>
      <c r="F10" s="32"/>
    </row>
    <row r="11" spans="1:6" x14ac:dyDescent="0.25">
      <c r="D11" s="32"/>
      <c r="F11" s="32"/>
    </row>
    <row r="12" spans="1:6" x14ac:dyDescent="0.25">
      <c r="D12" s="32"/>
      <c r="F12" s="32"/>
    </row>
    <row r="13" spans="1:6" x14ac:dyDescent="0.25">
      <c r="D13" s="32"/>
      <c r="F13" s="32"/>
    </row>
    <row r="14" spans="1:6" x14ac:dyDescent="0.25">
      <c r="D14" s="32"/>
      <c r="F14" s="32"/>
    </row>
    <row r="15" spans="1:6" x14ac:dyDescent="0.25">
      <c r="D15" s="32"/>
      <c r="F15" s="32"/>
    </row>
    <row r="16" spans="1:6" x14ac:dyDescent="0.25">
      <c r="A16" s="26"/>
      <c r="C16" s="33"/>
      <c r="D16" s="32"/>
      <c r="F16" s="32"/>
    </row>
    <row r="17" spans="1:8" ht="33" x14ac:dyDescent="0.25">
      <c r="A17" s="55" t="s">
        <v>17</v>
      </c>
      <c r="B17" s="56" t="s">
        <v>42</v>
      </c>
      <c r="C17" s="33"/>
      <c r="D17" s="32"/>
      <c r="F17" s="32"/>
    </row>
    <row r="18" spans="1:8" ht="16.5" x14ac:dyDescent="0.3">
      <c r="A18" s="89">
        <v>2004</v>
      </c>
      <c r="B18" s="57">
        <v>1171.956760894908</v>
      </c>
      <c r="C18" s="33"/>
      <c r="D18" s="32"/>
      <c r="F18" s="32"/>
    </row>
    <row r="19" spans="1:8" ht="16.5" x14ac:dyDescent="0.3">
      <c r="A19" s="89">
        <v>2005</v>
      </c>
      <c r="B19" s="57">
        <v>1344.5270297732857</v>
      </c>
      <c r="C19" s="33"/>
      <c r="D19" s="32"/>
      <c r="F19" s="32"/>
    </row>
    <row r="20" spans="1:8" ht="16.5" x14ac:dyDescent="0.3">
      <c r="A20" s="89">
        <v>2006</v>
      </c>
      <c r="B20" s="57">
        <v>1599.0457678955058</v>
      </c>
      <c r="C20" s="26"/>
      <c r="F20" s="32"/>
    </row>
    <row r="21" spans="1:8" ht="16.5" x14ac:dyDescent="0.3">
      <c r="A21" s="89">
        <v>2007</v>
      </c>
      <c r="B21" s="57">
        <v>1848.2812355125143</v>
      </c>
      <c r="C21" s="26"/>
    </row>
    <row r="22" spans="1:8" ht="16.5" x14ac:dyDescent="0.3">
      <c r="A22" s="89">
        <v>2008</v>
      </c>
      <c r="B22" s="57">
        <v>2087.372246046104</v>
      </c>
      <c r="C22" s="26"/>
    </row>
    <row r="23" spans="1:8" ht="16.5" x14ac:dyDescent="0.3">
      <c r="A23" s="89">
        <v>2009</v>
      </c>
      <c r="B23" s="57">
        <v>1582.1708174100002</v>
      </c>
      <c r="C23" s="26"/>
    </row>
    <row r="24" spans="1:8" ht="16.5" x14ac:dyDescent="0.3">
      <c r="A24" s="89">
        <v>2010</v>
      </c>
      <c r="B24" s="57">
        <v>1659.2300023400003</v>
      </c>
      <c r="C24" s="31"/>
      <c r="D24" s="30"/>
      <c r="E24" s="30"/>
      <c r="F24" s="30"/>
      <c r="G24" s="30"/>
      <c r="H24" s="30"/>
    </row>
    <row r="25" spans="1:8" ht="16.5" x14ac:dyDescent="0.3">
      <c r="A25" s="89">
        <v>2011</v>
      </c>
      <c r="B25" s="57">
        <v>1659.7201398100003</v>
      </c>
      <c r="C25" s="28"/>
      <c r="E25" s="27"/>
      <c r="H25" s="27"/>
    </row>
    <row r="26" spans="1:8" ht="16.5" x14ac:dyDescent="0.3">
      <c r="A26" s="89">
        <v>2012</v>
      </c>
      <c r="B26" s="57">
        <v>1670.7027855800004</v>
      </c>
      <c r="C26" s="28"/>
      <c r="E26" s="27"/>
      <c r="H26" s="27"/>
    </row>
    <row r="27" spans="1:8" ht="16.5" x14ac:dyDescent="0.3">
      <c r="A27" s="89">
        <v>2013</v>
      </c>
      <c r="B27" s="57">
        <v>2047.2070796100002</v>
      </c>
      <c r="C27" s="29"/>
      <c r="E27" s="27"/>
      <c r="H27" s="27"/>
    </row>
    <row r="28" spans="1:8" ht="16.5" x14ac:dyDescent="0.3">
      <c r="A28" s="89">
        <v>2014</v>
      </c>
      <c r="B28" s="57">
        <v>2363.5889999999999</v>
      </c>
    </row>
    <row r="29" spans="1:8" ht="16.5" x14ac:dyDescent="0.3">
      <c r="A29" s="90">
        <v>2015</v>
      </c>
      <c r="B29" s="58">
        <v>2860</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heetViews>
  <sheetFormatPr defaultRowHeight="12.75" x14ac:dyDescent="0.2"/>
  <cols>
    <col min="1" max="1" width="21.85546875" style="3" customWidth="1"/>
    <col min="2" max="2" width="25" style="3" bestFit="1" customWidth="1"/>
    <col min="3" max="4" width="12.7109375" style="3" customWidth="1"/>
    <col min="5" max="5" width="12.140625" style="3" customWidth="1"/>
    <col min="6" max="16384" width="9.140625" style="3"/>
  </cols>
  <sheetData>
    <row r="1" spans="1:6" x14ac:dyDescent="0.2">
      <c r="A1" s="9"/>
    </row>
    <row r="2" spans="1:6" x14ac:dyDescent="0.2">
      <c r="B2" s="1"/>
    </row>
    <row r="3" spans="1:6" s="12" customFormat="1" ht="15" customHeight="1" thickBot="1" x14ac:dyDescent="0.25">
      <c r="A3" s="1" t="s">
        <v>76</v>
      </c>
      <c r="B3" s="59"/>
      <c r="C3" s="59"/>
      <c r="D3" s="59"/>
      <c r="E3" s="59"/>
      <c r="F3" s="59"/>
    </row>
    <row r="4" spans="1:6" s="12" customFormat="1" ht="33" customHeight="1" thickBot="1" x14ac:dyDescent="0.25">
      <c r="A4" s="110" t="s">
        <v>44</v>
      </c>
      <c r="B4" s="112" t="s">
        <v>45</v>
      </c>
      <c r="C4" s="113"/>
      <c r="D4" s="113"/>
      <c r="E4" s="113"/>
      <c r="F4" s="113"/>
    </row>
    <row r="5" spans="1:6" s="12" customFormat="1" ht="33" customHeight="1" thickBot="1" x14ac:dyDescent="0.25">
      <c r="A5" s="111"/>
      <c r="B5" s="60" t="s">
        <v>46</v>
      </c>
      <c r="C5" s="60" t="s">
        <v>47</v>
      </c>
      <c r="D5" s="60" t="s">
        <v>48</v>
      </c>
      <c r="E5" s="60" t="s">
        <v>49</v>
      </c>
      <c r="F5" s="61" t="s">
        <v>41</v>
      </c>
    </row>
    <row r="6" spans="1:6" s="12" customFormat="1" ht="23.25" customHeight="1" x14ac:dyDescent="0.2">
      <c r="A6" s="62" t="s">
        <v>50</v>
      </c>
      <c r="B6" s="106" t="s">
        <v>52</v>
      </c>
      <c r="C6" s="106" t="s">
        <v>53</v>
      </c>
      <c r="D6" s="106" t="s">
        <v>54</v>
      </c>
      <c r="E6" s="106" t="s">
        <v>53</v>
      </c>
      <c r="F6" s="108" t="s">
        <v>55</v>
      </c>
    </row>
    <row r="7" spans="1:6" s="12" customFormat="1" ht="23.25" customHeight="1" thickBot="1" x14ac:dyDescent="0.25">
      <c r="A7" s="63" t="s">
        <v>51</v>
      </c>
      <c r="B7" s="107"/>
      <c r="C7" s="107"/>
      <c r="D7" s="107"/>
      <c r="E7" s="107"/>
      <c r="F7" s="109"/>
    </row>
    <row r="8" spans="1:6" s="12" customFormat="1" ht="23.25" customHeight="1" x14ac:dyDescent="0.2">
      <c r="A8" s="62" t="s">
        <v>50</v>
      </c>
      <c r="B8" s="106" t="s">
        <v>52</v>
      </c>
      <c r="C8" s="106" t="s">
        <v>53</v>
      </c>
      <c r="D8" s="106" t="s">
        <v>54</v>
      </c>
      <c r="E8" s="106" t="s">
        <v>57</v>
      </c>
      <c r="F8" s="108" t="s">
        <v>58</v>
      </c>
    </row>
    <row r="9" spans="1:6" s="12" customFormat="1" ht="23.25" customHeight="1" thickBot="1" x14ac:dyDescent="0.25">
      <c r="A9" s="63" t="s">
        <v>56</v>
      </c>
      <c r="B9" s="107"/>
      <c r="C9" s="107"/>
      <c r="D9" s="107"/>
      <c r="E9" s="107"/>
      <c r="F9" s="109"/>
    </row>
    <row r="10" spans="1:6" s="12" customFormat="1" ht="23.25" customHeight="1" x14ac:dyDescent="0.2">
      <c r="A10" s="62" t="s">
        <v>59</v>
      </c>
      <c r="B10" s="106" t="s">
        <v>52</v>
      </c>
      <c r="C10" s="106" t="s">
        <v>61</v>
      </c>
      <c r="D10" s="106" t="s">
        <v>106</v>
      </c>
      <c r="E10" s="106" t="s">
        <v>53</v>
      </c>
      <c r="F10" s="108" t="s">
        <v>62</v>
      </c>
    </row>
    <row r="11" spans="1:6" s="12" customFormat="1" ht="29.25" customHeight="1" thickBot="1" x14ac:dyDescent="0.25">
      <c r="A11" s="63" t="s">
        <v>60</v>
      </c>
      <c r="B11" s="107"/>
      <c r="C11" s="107"/>
      <c r="D11" s="107"/>
      <c r="E11" s="107"/>
      <c r="F11" s="109"/>
    </row>
    <row r="12" spans="1:6" s="12" customFormat="1" ht="40.5" customHeight="1" thickBot="1" x14ac:dyDescent="0.25">
      <c r="A12" s="63" t="s">
        <v>63</v>
      </c>
      <c r="B12" s="64" t="s">
        <v>107</v>
      </c>
      <c r="C12" s="64" t="s">
        <v>64</v>
      </c>
      <c r="D12" s="64" t="s">
        <v>65</v>
      </c>
      <c r="E12" s="64" t="s">
        <v>53</v>
      </c>
      <c r="F12" s="65" t="s">
        <v>66</v>
      </c>
    </row>
    <row r="13" spans="1:6" s="12" customFormat="1" ht="15" customHeight="1" x14ac:dyDescent="0.2">
      <c r="A13" s="103" t="s">
        <v>67</v>
      </c>
      <c r="B13" s="103"/>
      <c r="C13" s="103"/>
      <c r="D13" s="103"/>
      <c r="E13" s="103"/>
      <c r="F13" s="103"/>
    </row>
    <row r="14" spans="1:6" s="12" customFormat="1" ht="23.25" customHeight="1" x14ac:dyDescent="0.2">
      <c r="A14" s="104" t="s">
        <v>68</v>
      </c>
      <c r="B14" s="104"/>
      <c r="C14" s="104"/>
      <c r="D14" s="104"/>
      <c r="E14" s="104"/>
      <c r="F14" s="104"/>
    </row>
    <row r="15" spans="1:6" s="12" customFormat="1" ht="15" customHeight="1" x14ac:dyDescent="0.2">
      <c r="A15" s="104" t="s">
        <v>69</v>
      </c>
      <c r="B15" s="104"/>
      <c r="C15" s="104"/>
      <c r="D15" s="104"/>
      <c r="E15" s="104"/>
      <c r="F15" s="104"/>
    </row>
    <row r="16" spans="1:6" s="12" customFormat="1" ht="15" customHeight="1" x14ac:dyDescent="0.2">
      <c r="A16" s="105" t="s">
        <v>108</v>
      </c>
      <c r="B16" s="105"/>
      <c r="C16" s="105"/>
      <c r="D16" s="105"/>
      <c r="E16" s="105"/>
      <c r="F16" s="105"/>
    </row>
    <row r="17" spans="1:6" s="12" customFormat="1" ht="15" customHeight="1" x14ac:dyDescent="0.2">
      <c r="A17" s="105" t="s">
        <v>109</v>
      </c>
      <c r="B17" s="105"/>
      <c r="C17" s="105"/>
      <c r="D17" s="105"/>
      <c r="E17" s="105"/>
      <c r="F17" s="105"/>
    </row>
    <row r="18" spans="1:6" ht="15" customHeight="1" x14ac:dyDescent="0.2"/>
    <row r="19" spans="1:6" ht="15" customHeight="1" x14ac:dyDescent="0.2"/>
    <row r="20" spans="1:6" ht="15" customHeight="1" x14ac:dyDescent="0.2"/>
    <row r="21" spans="1:6" ht="15" customHeight="1" x14ac:dyDescent="0.2"/>
    <row r="22" spans="1:6" ht="15" customHeight="1" x14ac:dyDescent="0.2"/>
    <row r="23" spans="1:6" ht="15" customHeight="1" x14ac:dyDescent="0.2"/>
    <row r="24" spans="1:6" ht="15" customHeight="1" x14ac:dyDescent="0.2"/>
    <row r="25" spans="1:6" ht="1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22">
    <mergeCell ref="A4:A5"/>
    <mergeCell ref="B4:F4"/>
    <mergeCell ref="B6:B7"/>
    <mergeCell ref="C6:C7"/>
    <mergeCell ref="D6:D7"/>
    <mergeCell ref="E6:E7"/>
    <mergeCell ref="F6:F7"/>
    <mergeCell ref="B10:B11"/>
    <mergeCell ref="C10:C11"/>
    <mergeCell ref="D10:D11"/>
    <mergeCell ref="E10:E11"/>
    <mergeCell ref="F10:F11"/>
    <mergeCell ref="B8:B9"/>
    <mergeCell ref="C8:C9"/>
    <mergeCell ref="D8:D9"/>
    <mergeCell ref="E8:E9"/>
    <mergeCell ref="F8:F9"/>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showGridLines="0" workbookViewId="0"/>
  </sheetViews>
  <sheetFormatPr defaultRowHeight="15" x14ac:dyDescent="0.25"/>
  <cols>
    <col min="1" max="1" width="14" customWidth="1"/>
    <col min="2" max="2" width="19.140625" customWidth="1"/>
    <col min="3" max="3" width="15.140625" customWidth="1"/>
  </cols>
  <sheetData>
    <row r="2" spans="1:8" x14ac:dyDescent="0.25">
      <c r="B2" s="1"/>
    </row>
    <row r="3" spans="1:8" ht="15.75" thickBot="1" x14ac:dyDescent="0.3">
      <c r="A3" s="120" t="s">
        <v>77</v>
      </c>
      <c r="B3" s="120"/>
      <c r="C3" s="120"/>
      <c r="D3" s="120"/>
      <c r="E3" s="120"/>
      <c r="F3" s="120"/>
      <c r="G3" s="120"/>
      <c r="H3" s="120"/>
    </row>
    <row r="4" spans="1:8" ht="15.75" thickBot="1" x14ac:dyDescent="0.3">
      <c r="A4" s="121" t="s">
        <v>78</v>
      </c>
      <c r="B4" s="122"/>
      <c r="C4" s="112" t="s">
        <v>79</v>
      </c>
      <c r="D4" s="125"/>
      <c r="E4" s="112">
        <v>2014</v>
      </c>
      <c r="F4" s="125"/>
      <c r="G4" s="112">
        <v>2015</v>
      </c>
      <c r="H4" s="113"/>
    </row>
    <row r="5" spans="1:8" ht="15.75" thickBot="1" x14ac:dyDescent="0.3">
      <c r="A5" s="123"/>
      <c r="B5" s="124"/>
      <c r="C5" s="66">
        <v>4871</v>
      </c>
      <c r="D5" s="67">
        <v>1</v>
      </c>
      <c r="E5" s="68" t="s">
        <v>80</v>
      </c>
      <c r="F5" s="67">
        <v>1</v>
      </c>
      <c r="G5" s="68" t="s">
        <v>81</v>
      </c>
      <c r="H5" s="69">
        <v>1</v>
      </c>
    </row>
    <row r="6" spans="1:8" ht="16.5" thickTop="1" thickBot="1" x14ac:dyDescent="0.3">
      <c r="A6" s="119" t="s">
        <v>82</v>
      </c>
      <c r="B6" s="70" t="s">
        <v>83</v>
      </c>
      <c r="C6" s="71">
        <v>2932</v>
      </c>
      <c r="D6" s="72">
        <v>0.5</v>
      </c>
      <c r="E6" s="71">
        <v>5419</v>
      </c>
      <c r="F6" s="72">
        <v>0.73</v>
      </c>
      <c r="G6" s="71">
        <v>4546</v>
      </c>
      <c r="H6" s="73">
        <v>0.8</v>
      </c>
    </row>
    <row r="7" spans="1:8" ht="15.75" thickBot="1" x14ac:dyDescent="0.3">
      <c r="A7" s="115"/>
      <c r="B7" s="74" t="s">
        <v>93</v>
      </c>
      <c r="C7" s="64">
        <v>339</v>
      </c>
      <c r="D7" s="72">
        <v>7.0000000000000007E-2</v>
      </c>
      <c r="E7" s="64">
        <v>553</v>
      </c>
      <c r="F7" s="72">
        <v>7.0000000000000007E-2</v>
      </c>
      <c r="G7" s="64">
        <v>311</v>
      </c>
      <c r="H7" s="73">
        <v>0.05</v>
      </c>
    </row>
    <row r="8" spans="1:8" ht="15.75" thickBot="1" x14ac:dyDescent="0.3">
      <c r="A8" s="117"/>
      <c r="B8" s="75" t="s">
        <v>84</v>
      </c>
      <c r="C8" s="76">
        <v>1600</v>
      </c>
      <c r="D8" s="77">
        <v>0.33</v>
      </c>
      <c r="E8" s="76">
        <v>1467</v>
      </c>
      <c r="F8" s="77">
        <v>0.2</v>
      </c>
      <c r="G8" s="78">
        <v>836</v>
      </c>
      <c r="H8" s="79">
        <v>0.15</v>
      </c>
    </row>
    <row r="9" spans="1:8" ht="16.5" thickTop="1" thickBot="1" x14ac:dyDescent="0.3">
      <c r="A9" s="62"/>
      <c r="B9" s="80">
        <v>0</v>
      </c>
      <c r="C9" s="71">
        <v>2795</v>
      </c>
      <c r="D9" s="72">
        <v>0.56999999999999995</v>
      </c>
      <c r="E9" s="71">
        <v>3521</v>
      </c>
      <c r="F9" s="72">
        <v>0.47</v>
      </c>
      <c r="G9" s="71">
        <v>2303</v>
      </c>
      <c r="H9" s="73">
        <v>0.4</v>
      </c>
    </row>
    <row r="10" spans="1:8" ht="28.5" thickBot="1" x14ac:dyDescent="0.3">
      <c r="A10" s="62" t="s">
        <v>110</v>
      </c>
      <c r="B10" s="70" t="s">
        <v>86</v>
      </c>
      <c r="C10" s="64">
        <v>690</v>
      </c>
      <c r="D10" s="72">
        <v>0.14000000000000001</v>
      </c>
      <c r="E10" s="71">
        <v>1093</v>
      </c>
      <c r="F10" s="72">
        <v>0.15</v>
      </c>
      <c r="G10" s="71">
        <v>1015</v>
      </c>
      <c r="H10" s="73">
        <v>0.18</v>
      </c>
    </row>
    <row r="11" spans="1:8" ht="15.75" thickBot="1" x14ac:dyDescent="0.3">
      <c r="A11" s="62" t="s">
        <v>85</v>
      </c>
      <c r="B11" s="70" t="s">
        <v>87</v>
      </c>
      <c r="C11" s="64">
        <v>646</v>
      </c>
      <c r="D11" s="72">
        <v>0.13</v>
      </c>
      <c r="E11" s="71">
        <v>1262</v>
      </c>
      <c r="F11" s="72">
        <v>0.17</v>
      </c>
      <c r="G11" s="71">
        <v>1016</v>
      </c>
      <c r="H11" s="73">
        <v>0.18</v>
      </c>
    </row>
    <row r="12" spans="1:8" ht="17.25" thickBot="1" x14ac:dyDescent="0.3">
      <c r="A12" s="81"/>
      <c r="B12" s="75" t="s">
        <v>88</v>
      </c>
      <c r="C12" s="78">
        <v>740</v>
      </c>
      <c r="D12" s="77">
        <v>0.16</v>
      </c>
      <c r="E12" s="76">
        <v>1563</v>
      </c>
      <c r="F12" s="77">
        <v>0.21</v>
      </c>
      <c r="G12" s="76">
        <v>1359</v>
      </c>
      <c r="H12" s="79">
        <v>0.24</v>
      </c>
    </row>
    <row r="13" spans="1:8" ht="15.75" thickBot="1" x14ac:dyDescent="0.3">
      <c r="A13" s="114" t="s">
        <v>89</v>
      </c>
      <c r="B13" s="70" t="s">
        <v>111</v>
      </c>
      <c r="C13" s="71">
        <v>3873</v>
      </c>
      <c r="D13" s="72">
        <v>0.8</v>
      </c>
      <c r="E13" s="71">
        <v>5400</v>
      </c>
      <c r="F13" s="72">
        <v>0.73</v>
      </c>
      <c r="G13" s="71">
        <v>3993</v>
      </c>
      <c r="H13" s="73">
        <v>0.7</v>
      </c>
    </row>
    <row r="14" spans="1:8" ht="15.75" thickBot="1" x14ac:dyDescent="0.3">
      <c r="A14" s="115"/>
      <c r="B14" s="70" t="s">
        <v>32</v>
      </c>
      <c r="C14" s="64">
        <v>548</v>
      </c>
      <c r="D14" s="72">
        <v>0.11</v>
      </c>
      <c r="E14" s="71">
        <v>1070</v>
      </c>
      <c r="F14" s="72">
        <v>0.14000000000000001</v>
      </c>
      <c r="G14" s="64">
        <v>901</v>
      </c>
      <c r="H14" s="73">
        <v>0.16</v>
      </c>
    </row>
    <row r="15" spans="1:8" ht="15.75" thickBot="1" x14ac:dyDescent="0.3">
      <c r="A15" s="116"/>
      <c r="B15" s="75" t="s">
        <v>33</v>
      </c>
      <c r="C15" s="78">
        <v>450</v>
      </c>
      <c r="D15" s="77">
        <v>0.09</v>
      </c>
      <c r="E15" s="78">
        <v>969</v>
      </c>
      <c r="F15" s="77">
        <v>0.13</v>
      </c>
      <c r="G15" s="78">
        <v>799</v>
      </c>
      <c r="H15" s="79">
        <v>0.14000000000000001</v>
      </c>
    </row>
    <row r="16" spans="1:8" ht="15.75" thickBot="1" x14ac:dyDescent="0.3">
      <c r="A16" s="114" t="s">
        <v>90</v>
      </c>
      <c r="B16" s="70" t="s">
        <v>91</v>
      </c>
      <c r="C16" s="71">
        <v>1111</v>
      </c>
      <c r="D16" s="72">
        <v>0.23</v>
      </c>
      <c r="E16" s="71">
        <v>1659</v>
      </c>
      <c r="F16" s="72">
        <v>0.22</v>
      </c>
      <c r="G16" s="71">
        <v>1198</v>
      </c>
      <c r="H16" s="73">
        <v>0.21</v>
      </c>
    </row>
    <row r="17" spans="1:8" ht="15.75" thickBot="1" x14ac:dyDescent="0.3">
      <c r="A17" s="115"/>
      <c r="B17" s="74" t="s">
        <v>94</v>
      </c>
      <c r="C17" s="71">
        <v>1551</v>
      </c>
      <c r="D17" s="72">
        <v>0.32</v>
      </c>
      <c r="E17" s="71">
        <v>2243</v>
      </c>
      <c r="F17" s="72">
        <v>0.3</v>
      </c>
      <c r="G17" s="71">
        <v>1977</v>
      </c>
      <c r="H17" s="73">
        <v>0.35</v>
      </c>
    </row>
    <row r="18" spans="1:8" ht="15.75" thickBot="1" x14ac:dyDescent="0.3">
      <c r="A18" s="117"/>
      <c r="B18" s="75" t="s">
        <v>92</v>
      </c>
      <c r="C18" s="76">
        <v>2209</v>
      </c>
      <c r="D18" s="77">
        <v>0.45</v>
      </c>
      <c r="E18" s="76">
        <v>3537</v>
      </c>
      <c r="F18" s="77">
        <v>0.48</v>
      </c>
      <c r="G18" s="76">
        <v>2518</v>
      </c>
      <c r="H18" s="79">
        <v>0.44</v>
      </c>
    </row>
    <row r="19" spans="1:8" ht="15.75" thickTop="1" x14ac:dyDescent="0.25">
      <c r="A19" s="118" t="s">
        <v>97</v>
      </c>
      <c r="B19" s="118"/>
      <c r="C19" s="118"/>
      <c r="D19" s="118"/>
      <c r="E19" s="118"/>
      <c r="F19" s="118"/>
      <c r="G19" s="118"/>
      <c r="H19" s="118"/>
    </row>
    <row r="20" spans="1:8" x14ac:dyDescent="0.25">
      <c r="A20" s="104" t="s">
        <v>95</v>
      </c>
      <c r="B20" s="104"/>
      <c r="C20" s="104"/>
      <c r="D20" s="104"/>
      <c r="E20" s="104"/>
      <c r="F20" s="104"/>
      <c r="G20" s="104"/>
      <c r="H20" s="104"/>
    </row>
    <row r="21" spans="1:8" ht="24.75" customHeight="1" x14ac:dyDescent="0.25">
      <c r="A21" s="104" t="s">
        <v>96</v>
      </c>
      <c r="B21" s="104"/>
      <c r="C21" s="104"/>
      <c r="D21" s="104"/>
      <c r="E21" s="104"/>
      <c r="F21" s="104"/>
      <c r="G21" s="104"/>
      <c r="H21" s="104"/>
    </row>
    <row r="22" spans="1:8" x14ac:dyDescent="0.25">
      <c r="A22" s="105" t="s">
        <v>112</v>
      </c>
      <c r="B22" s="105"/>
      <c r="C22" s="105"/>
      <c r="D22" s="105"/>
      <c r="E22" s="105"/>
      <c r="F22" s="105"/>
      <c r="G22" s="105"/>
      <c r="H22" s="105"/>
    </row>
    <row r="23" spans="1:8" ht="23.25" customHeight="1" x14ac:dyDescent="0.25">
      <c r="A23" s="105" t="s">
        <v>113</v>
      </c>
      <c r="B23" s="105"/>
      <c r="C23" s="105"/>
      <c r="D23" s="105"/>
      <c r="E23" s="105"/>
      <c r="F23" s="105"/>
      <c r="G23" s="105"/>
      <c r="H23" s="105"/>
    </row>
  </sheetData>
  <mergeCells count="13">
    <mergeCell ref="A6:A8"/>
    <mergeCell ref="A3:H3"/>
    <mergeCell ref="A4:B5"/>
    <mergeCell ref="C4:D4"/>
    <mergeCell ref="E4:F4"/>
    <mergeCell ref="G4:H4"/>
    <mergeCell ref="A23:H23"/>
    <mergeCell ref="A13:A15"/>
    <mergeCell ref="A16:A18"/>
    <mergeCell ref="A19:H19"/>
    <mergeCell ref="A20:H20"/>
    <mergeCell ref="A21:H21"/>
    <mergeCell ref="A22:H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1"/>
  <sheetViews>
    <sheetView showGridLines="0" workbookViewId="0"/>
  </sheetViews>
  <sheetFormatPr defaultRowHeight="16.5" x14ac:dyDescent="0.3"/>
  <cols>
    <col min="1" max="2" width="9.140625" style="2"/>
    <col min="3" max="3" width="12.42578125" style="2" customWidth="1"/>
    <col min="4" max="16384" width="9.140625" style="2"/>
  </cols>
  <sheetData>
    <row r="3" spans="1:7" x14ac:dyDescent="0.3">
      <c r="A3" s="1" t="s">
        <v>104</v>
      </c>
    </row>
    <row r="4" spans="1:7" x14ac:dyDescent="0.3">
      <c r="A4" s="126" t="s">
        <v>17</v>
      </c>
      <c r="B4" s="126" t="s">
        <v>31</v>
      </c>
      <c r="C4" s="126"/>
      <c r="D4" s="126" t="s">
        <v>32</v>
      </c>
      <c r="E4" s="126"/>
      <c r="F4" s="126" t="s">
        <v>33</v>
      </c>
      <c r="G4" s="126"/>
    </row>
    <row r="5" spans="1:7" x14ac:dyDescent="0.3">
      <c r="A5" s="127"/>
      <c r="B5" s="82" t="s">
        <v>98</v>
      </c>
      <c r="C5" s="82" t="s">
        <v>35</v>
      </c>
      <c r="D5" s="82" t="s">
        <v>34</v>
      </c>
      <c r="E5" s="82" t="s">
        <v>35</v>
      </c>
      <c r="F5" s="82" t="s">
        <v>98</v>
      </c>
      <c r="G5" s="82" t="s">
        <v>35</v>
      </c>
    </row>
    <row r="6" spans="1:7" x14ac:dyDescent="0.3">
      <c r="A6" s="91">
        <v>2010</v>
      </c>
      <c r="B6" s="83">
        <v>402</v>
      </c>
      <c r="C6" s="83">
        <v>10</v>
      </c>
      <c r="D6" s="84">
        <v>19754</v>
      </c>
      <c r="E6" s="83" t="s">
        <v>99</v>
      </c>
      <c r="F6" s="83">
        <v>368</v>
      </c>
      <c r="G6" s="83">
        <v>6</v>
      </c>
    </row>
    <row r="7" spans="1:7" x14ac:dyDescent="0.3">
      <c r="A7" s="91">
        <v>2011</v>
      </c>
      <c r="B7" s="83">
        <v>302</v>
      </c>
      <c r="C7" s="83">
        <v>14</v>
      </c>
      <c r="D7" s="84">
        <v>20253</v>
      </c>
      <c r="E7" s="84">
        <v>1773</v>
      </c>
      <c r="F7" s="83">
        <v>554</v>
      </c>
      <c r="G7" s="83">
        <v>11</v>
      </c>
    </row>
    <row r="8" spans="1:7" x14ac:dyDescent="0.3">
      <c r="A8" s="91">
        <v>2012</v>
      </c>
      <c r="B8" s="83">
        <v>293</v>
      </c>
      <c r="C8" s="83">
        <v>16</v>
      </c>
      <c r="D8" s="84">
        <v>20829</v>
      </c>
      <c r="E8" s="83" t="s">
        <v>100</v>
      </c>
      <c r="F8" s="83">
        <v>756</v>
      </c>
      <c r="G8" s="83">
        <v>13</v>
      </c>
    </row>
    <row r="9" spans="1:7" x14ac:dyDescent="0.3">
      <c r="A9" s="92">
        <v>2013</v>
      </c>
      <c r="B9" s="82">
        <v>359</v>
      </c>
      <c r="C9" s="82">
        <v>15</v>
      </c>
      <c r="D9" s="85">
        <v>20472</v>
      </c>
      <c r="E9" s="82" t="s">
        <v>101</v>
      </c>
      <c r="F9" s="85">
        <v>1929</v>
      </c>
      <c r="G9" s="82">
        <v>39</v>
      </c>
    </row>
    <row r="10" spans="1:7" x14ac:dyDescent="0.3">
      <c r="A10" s="91">
        <v>2014</v>
      </c>
      <c r="B10" s="84">
        <v>1030</v>
      </c>
      <c r="C10" s="83">
        <v>37</v>
      </c>
      <c r="D10" s="84">
        <v>23051</v>
      </c>
      <c r="E10" s="84">
        <v>2013</v>
      </c>
      <c r="F10" s="84">
        <v>4674</v>
      </c>
      <c r="G10" s="83">
        <v>105</v>
      </c>
    </row>
    <row r="11" spans="1:7" x14ac:dyDescent="0.3">
      <c r="A11" s="92">
        <v>2015</v>
      </c>
      <c r="B11" s="85">
        <v>1732</v>
      </c>
      <c r="C11" s="82">
        <v>71</v>
      </c>
      <c r="D11" s="85">
        <v>25355</v>
      </c>
      <c r="E11" s="85">
        <v>2422</v>
      </c>
      <c r="F11" s="85">
        <v>7973</v>
      </c>
      <c r="G11" s="82">
        <v>171</v>
      </c>
    </row>
  </sheetData>
  <mergeCells count="4">
    <mergeCell ref="A4:A5"/>
    <mergeCell ref="B4:C4"/>
    <mergeCell ref="D4:E4"/>
    <mergeCell ref="F4: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Obsah</vt:lpstr>
      <vt:lpstr>Graf 1</vt:lpstr>
      <vt:lpstr>Graf 2</vt:lpstr>
      <vt:lpstr>Tabuľka 1</vt:lpstr>
      <vt:lpstr>Graf 4</vt:lpstr>
      <vt:lpstr>Tabuľka 3</vt:lpstr>
      <vt:lpstr>Tabuľka 4</vt:lpstr>
      <vt:lpstr>Tabuľka 5</vt:lpstr>
    </vt:vector>
  </TitlesOfParts>
  <Company>Ministerstvo financií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Paur Dusan</dc:creator>
  <cp:lastModifiedBy>Bukovina Jaroslav</cp:lastModifiedBy>
  <cp:lastPrinted>2017-09-26T16:32:07Z</cp:lastPrinted>
  <dcterms:created xsi:type="dcterms:W3CDTF">2015-11-02T12:32:05Z</dcterms:created>
  <dcterms:modified xsi:type="dcterms:W3CDTF">2018-01-08T11:42:00Z</dcterms:modified>
</cp:coreProperties>
</file>